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P:\news\Sonstiges\Didi\SkiTeam\Ergebnislisten\2022_23\"/>
    </mc:Choice>
  </mc:AlternateContent>
  <xr:revisionPtr revIDLastSave="0" documentId="8_{B29E80CD-EB34-4F1B-9B90-3663E9924D4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U11 w" sheetId="14" r:id="rId1"/>
    <sheet name="U11 m" sheetId="13" r:id="rId2"/>
    <sheet name="U12 w" sheetId="12" r:id="rId3"/>
    <sheet name="U12 m" sheetId="10" r:id="rId4"/>
    <sheet name="Mannschaftswertung" sheetId="4" r:id="rId5"/>
  </sheets>
  <definedNames>
    <definedName name="_xlnm._FilterDatabase" localSheetId="4" hidden="1">Mannschaftswertung!$C$10:$F$23</definedName>
    <definedName name="_xlnm._FilterDatabase" localSheetId="1" hidden="1">'U11 m'!$C$10:$Z$91</definedName>
    <definedName name="_xlnm._FilterDatabase" localSheetId="0" hidden="1">'U11 w'!$C$10:$Z$75</definedName>
    <definedName name="_xlnm._FilterDatabase" localSheetId="3" hidden="1">'U12 m'!$C$10:$Z$81</definedName>
    <definedName name="_xlnm._FilterDatabase" localSheetId="2" hidden="1">'U12 w'!$C$10:$F$58</definedName>
    <definedName name="_xlnm.Print_Area" localSheetId="4">Mannschaftswertung!$B$2:$G$64</definedName>
    <definedName name="_xlnm.Print_Area" localSheetId="1">'U11 m'!$B$2:$AB$72</definedName>
    <definedName name="_xlnm.Print_Area" localSheetId="0">'U11 w'!$B$2:$AB$72</definedName>
    <definedName name="_xlnm.Print_Area" localSheetId="3">'U12 m'!$B$2:$AB$81</definedName>
    <definedName name="_xlnm.Print_Area" localSheetId="2">'U12 w'!$B$2:$G$58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4" l="1"/>
  <c r="G50" i="4"/>
  <c r="G20" i="4"/>
  <c r="O54" i="10"/>
  <c r="X16" i="10"/>
  <c r="O16" i="10"/>
  <c r="X72" i="10"/>
  <c r="O72" i="10"/>
  <c r="X39" i="10"/>
  <c r="O39" i="10"/>
  <c r="X54" i="10"/>
  <c r="X48" i="10"/>
  <c r="O48" i="10"/>
  <c r="X26" i="10"/>
  <c r="O26" i="10"/>
  <c r="X41" i="10"/>
  <c r="O41" i="10"/>
  <c r="X28" i="10"/>
  <c r="O28" i="10"/>
  <c r="X68" i="10"/>
  <c r="O68" i="10"/>
  <c r="X47" i="10"/>
  <c r="O47" i="10"/>
  <c r="X51" i="13"/>
  <c r="O51" i="13"/>
  <c r="X33" i="13"/>
  <c r="O33" i="13"/>
  <c r="X23" i="13"/>
  <c r="O23" i="13"/>
  <c r="X60" i="13"/>
  <c r="O60" i="13"/>
  <c r="X49" i="13"/>
  <c r="O49" i="13"/>
  <c r="X26" i="13"/>
  <c r="O26" i="13"/>
  <c r="X20" i="13"/>
  <c r="O20" i="13"/>
  <c r="X58" i="13"/>
  <c r="O58" i="13"/>
  <c r="X41" i="13"/>
  <c r="O41" i="13"/>
  <c r="X75" i="13"/>
  <c r="O75" i="13"/>
  <c r="X62" i="13"/>
  <c r="O62" i="13"/>
  <c r="X59" i="13"/>
  <c r="O59" i="13"/>
  <c r="X48" i="13"/>
  <c r="O48" i="13"/>
  <c r="X82" i="13"/>
  <c r="O82" i="13"/>
  <c r="X50" i="13"/>
  <c r="O50" i="13"/>
  <c r="X69" i="13"/>
  <c r="O69" i="13"/>
  <c r="X61" i="13"/>
  <c r="O61" i="13"/>
  <c r="X47" i="13"/>
  <c r="O47" i="13"/>
  <c r="X46" i="13"/>
  <c r="O46" i="13"/>
  <c r="X44" i="13"/>
  <c r="O44" i="13"/>
  <c r="X35" i="13"/>
  <c r="O35" i="13"/>
  <c r="X68" i="13"/>
  <c r="O68" i="13"/>
  <c r="X81" i="13"/>
  <c r="O81" i="13"/>
  <c r="X71" i="13"/>
  <c r="O71" i="13"/>
  <c r="X21" i="13"/>
  <c r="O21" i="13"/>
  <c r="X19" i="13"/>
  <c r="O19" i="13"/>
  <c r="X57" i="13"/>
  <c r="O57" i="13"/>
  <c r="X91" i="13"/>
  <c r="O91" i="13"/>
  <c r="X56" i="13"/>
  <c r="O56" i="13"/>
  <c r="X14" i="13"/>
  <c r="O14" i="13"/>
  <c r="X90" i="13"/>
  <c r="O90" i="13"/>
  <c r="X43" i="13"/>
  <c r="O43" i="13"/>
  <c r="X65" i="13"/>
  <c r="O65" i="13"/>
  <c r="X45" i="13"/>
  <c r="O45" i="13"/>
  <c r="X22" i="13"/>
  <c r="O22" i="13"/>
  <c r="X42" i="13"/>
  <c r="O42" i="13"/>
  <c r="X80" i="13"/>
  <c r="O80" i="13"/>
  <c r="X79" i="13"/>
  <c r="O79" i="13"/>
  <c r="X36" i="13"/>
  <c r="O36" i="13"/>
  <c r="X30" i="13"/>
  <c r="O30" i="13"/>
  <c r="X75" i="14"/>
  <c r="O75" i="14"/>
  <c r="X32" i="14"/>
  <c r="O32" i="14"/>
  <c r="X74" i="14"/>
  <c r="O74" i="14"/>
  <c r="X49" i="14"/>
  <c r="O49" i="14"/>
  <c r="X60" i="14"/>
  <c r="O60" i="14"/>
  <c r="X28" i="14"/>
  <c r="O28" i="14"/>
  <c r="X29" i="14"/>
  <c r="O29" i="14"/>
  <c r="X70" i="14"/>
  <c r="O70" i="14"/>
  <c r="X62" i="14"/>
  <c r="O62" i="14"/>
  <c r="X24" i="14"/>
  <c r="O24" i="14"/>
  <c r="X19" i="14"/>
  <c r="O19" i="14"/>
  <c r="X47" i="14"/>
  <c r="O47" i="14"/>
  <c r="X21" i="14"/>
  <c r="O21" i="14"/>
  <c r="X57" i="14"/>
  <c r="O57" i="14"/>
  <c r="X65" i="14"/>
  <c r="O65" i="14"/>
  <c r="X53" i="14"/>
  <c r="O53" i="14"/>
  <c r="X36" i="14"/>
  <c r="O36" i="14"/>
  <c r="X44" i="14"/>
  <c r="O44" i="14"/>
  <c r="X67" i="14"/>
  <c r="O67" i="14"/>
  <c r="X31" i="14"/>
  <c r="O31" i="14"/>
  <c r="X43" i="14"/>
  <c r="O43" i="14"/>
  <c r="X17" i="14"/>
  <c r="O17" i="14"/>
  <c r="X73" i="14"/>
  <c r="O73" i="14"/>
  <c r="X26" i="14"/>
  <c r="O26" i="14"/>
  <c r="X50" i="14"/>
  <c r="O50" i="14"/>
  <c r="X56" i="14"/>
  <c r="O56" i="14"/>
  <c r="X16" i="14"/>
  <c r="O16" i="14"/>
  <c r="X64" i="14"/>
  <c r="O64" i="14"/>
  <c r="X33" i="14"/>
  <c r="O33" i="14"/>
  <c r="X55" i="14"/>
  <c r="O55" i="14"/>
  <c r="X69" i="14"/>
  <c r="O69" i="14"/>
  <c r="X52" i="14"/>
  <c r="O52" i="14"/>
  <c r="E20" i="4"/>
  <c r="E43" i="4"/>
  <c r="E34" i="4"/>
  <c r="E28" i="4"/>
  <c r="E50" i="4"/>
  <c r="O29" i="10"/>
  <c r="X79" i="10"/>
  <c r="O13" i="10"/>
  <c r="O40" i="13"/>
  <c r="X16" i="13"/>
  <c r="X77" i="13"/>
  <c r="O38" i="13"/>
  <c r="X68" i="14"/>
  <c r="X42" i="14"/>
  <c r="O72" i="14"/>
  <c r="X45" i="14"/>
  <c r="O59" i="14"/>
  <c r="O37" i="13"/>
  <c r="Z91" i="13"/>
  <c r="Z16" i="10"/>
  <c r="Z72" i="10"/>
  <c r="Z39" i="10"/>
  <c r="Z54" i="10"/>
  <c r="Z48" i="10"/>
  <c r="Z26" i="10"/>
  <c r="Z41" i="10"/>
  <c r="Z28" i="10"/>
  <c r="Z68" i="10"/>
  <c r="Z90" i="13"/>
  <c r="Z51" i="13"/>
  <c r="Z33" i="13"/>
  <c r="Z60" i="13"/>
  <c r="Z49" i="13"/>
  <c r="Z26" i="13"/>
  <c r="Z20" i="13"/>
  <c r="Z58" i="13"/>
  <c r="Z41" i="13"/>
  <c r="Z75" i="13"/>
  <c r="Z62" i="13"/>
  <c r="Z59" i="13"/>
  <c r="Z48" i="13"/>
  <c r="Z82" i="13"/>
  <c r="Z50" i="13"/>
  <c r="Z47" i="13"/>
  <c r="Z46" i="13"/>
  <c r="Z44" i="13"/>
  <c r="Z35" i="13"/>
  <c r="Z68" i="13"/>
  <c r="Z81" i="13"/>
  <c r="Z71" i="13"/>
  <c r="Z19" i="13"/>
  <c r="Z57" i="13"/>
  <c r="Z56" i="13"/>
  <c r="Z14" i="13"/>
  <c r="Z43" i="13"/>
  <c r="Z65" i="13"/>
  <c r="Z45" i="13"/>
  <c r="Z22" i="13"/>
  <c r="Z42" i="13"/>
  <c r="Z80" i="13"/>
  <c r="Z79" i="13"/>
  <c r="Z36" i="13"/>
  <c r="Z30" i="13"/>
  <c r="Z73" i="14"/>
  <c r="Z65" i="14"/>
  <c r="Z67" i="14"/>
  <c r="Z17" i="14"/>
  <c r="Z47" i="10"/>
  <c r="Z23" i="13"/>
  <c r="Z69" i="13"/>
  <c r="Z61" i="13"/>
  <c r="Z21" i="13"/>
  <c r="Z44" i="14"/>
  <c r="Z70" i="14"/>
  <c r="Z57" i="14"/>
  <c r="Z47" i="14"/>
  <c r="Z36" i="14"/>
  <c r="Z21" i="14"/>
  <c r="Z69" i="14"/>
  <c r="Z16" i="14"/>
  <c r="Z74" i="14"/>
  <c r="Z55" i="14"/>
  <c r="Z56" i="14"/>
  <c r="Z24" i="14"/>
  <c r="Z28" i="14"/>
  <c r="Z32" i="14"/>
  <c r="Z33" i="14"/>
  <c r="Z50" i="14"/>
  <c r="Z43" i="14"/>
  <c r="Z62" i="14"/>
  <c r="Z60" i="14"/>
  <c r="Z75" i="14"/>
  <c r="Z52" i="14"/>
  <c r="Z64" i="14"/>
  <c r="Z26" i="14"/>
  <c r="Z53" i="14"/>
  <c r="Z29" i="14"/>
  <c r="Z19" i="14"/>
  <c r="Z49" i="14"/>
  <c r="Z31" i="14"/>
  <c r="O40" i="14"/>
  <c r="X40" i="14"/>
  <c r="X72" i="14"/>
  <c r="Z72" i="14"/>
  <c r="X71" i="14"/>
  <c r="O71" i="14"/>
  <c r="X58" i="14"/>
  <c r="O58" i="14"/>
  <c r="X27" i="14"/>
  <c r="O27" i="14"/>
  <c r="X51" i="14"/>
  <c r="O51" i="14"/>
  <c r="X48" i="14"/>
  <c r="O48" i="14"/>
  <c r="O68" i="14"/>
  <c r="X61" i="14"/>
  <c r="O61" i="14"/>
  <c r="O42" i="14"/>
  <c r="Z42" i="14"/>
  <c r="X22" i="14"/>
  <c r="O22" i="14"/>
  <c r="X20" i="14"/>
  <c r="O20" i="14"/>
  <c r="O45" i="14"/>
  <c r="Z45" i="14"/>
  <c r="X66" i="14"/>
  <c r="O66" i="14"/>
  <c r="X23" i="14"/>
  <c r="O23" i="14"/>
  <c r="X39" i="14"/>
  <c r="O39" i="14"/>
  <c r="X37" i="14"/>
  <c r="O37" i="14"/>
  <c r="X25" i="14"/>
  <c r="O25" i="14"/>
  <c r="X54" i="14"/>
  <c r="O54" i="14"/>
  <c r="X46" i="14"/>
  <c r="O46" i="14"/>
  <c r="X35" i="14"/>
  <c r="O35" i="14"/>
  <c r="X38" i="14"/>
  <c r="O38" i="14"/>
  <c r="X30" i="14"/>
  <c r="O30" i="14"/>
  <c r="X41" i="14"/>
  <c r="O41" i="14"/>
  <c r="X14" i="14"/>
  <c r="O14" i="14"/>
  <c r="X63" i="14"/>
  <c r="O63" i="14"/>
  <c r="X34" i="14"/>
  <c r="O34" i="14"/>
  <c r="X11" i="14"/>
  <c r="O11" i="14"/>
  <c r="X12" i="14"/>
  <c r="O12" i="14"/>
  <c r="X18" i="14"/>
  <c r="O18" i="14"/>
  <c r="X13" i="14"/>
  <c r="O13" i="14"/>
  <c r="X15" i="14"/>
  <c r="O15" i="14"/>
  <c r="X59" i="14"/>
  <c r="Z59" i="14"/>
  <c r="X70" i="13"/>
  <c r="O70" i="13"/>
  <c r="X85" i="13"/>
  <c r="O85" i="13"/>
  <c r="X13" i="13"/>
  <c r="O13" i="13"/>
  <c r="X15" i="13"/>
  <c r="O15" i="13"/>
  <c r="X27" i="13"/>
  <c r="O27" i="13"/>
  <c r="X25" i="13"/>
  <c r="O25" i="13"/>
  <c r="X63" i="13"/>
  <c r="O63" i="13"/>
  <c r="X31" i="13"/>
  <c r="O31" i="13"/>
  <c r="X78" i="13"/>
  <c r="O78" i="13"/>
  <c r="X12" i="13"/>
  <c r="O12" i="13"/>
  <c r="X72" i="13"/>
  <c r="O72" i="13"/>
  <c r="X88" i="13"/>
  <c r="O88" i="13"/>
  <c r="X34" i="13"/>
  <c r="O34" i="13"/>
  <c r="X39" i="13"/>
  <c r="O39" i="13"/>
  <c r="X64" i="13"/>
  <c r="O64" i="13"/>
  <c r="X74" i="13"/>
  <c r="O74" i="13"/>
  <c r="X76" i="13"/>
  <c r="O76" i="13"/>
  <c r="X83" i="13"/>
  <c r="O83" i="13"/>
  <c r="X52" i="13"/>
  <c r="O52" i="13"/>
  <c r="X17" i="13"/>
  <c r="O17" i="13"/>
  <c r="X38" i="13"/>
  <c r="Z38" i="13"/>
  <c r="X24" i="13"/>
  <c r="O24" i="13"/>
  <c r="X11" i="13"/>
  <c r="O11" i="13"/>
  <c r="X28" i="13"/>
  <c r="O28" i="13"/>
  <c r="O16" i="13"/>
  <c r="Z16" i="13"/>
  <c r="X89" i="13"/>
  <c r="O89" i="13"/>
  <c r="X18" i="13"/>
  <c r="O18" i="13"/>
  <c r="X55" i="13"/>
  <c r="O55" i="13"/>
  <c r="X32" i="13"/>
  <c r="O32" i="13"/>
  <c r="X53" i="13"/>
  <c r="O53" i="13"/>
  <c r="X86" i="13"/>
  <c r="O86" i="13"/>
  <c r="X54" i="13"/>
  <c r="O54" i="13"/>
  <c r="X66" i="13"/>
  <c r="O66" i="13"/>
  <c r="O77" i="13"/>
  <c r="X84" i="13"/>
  <c r="O84" i="13"/>
  <c r="X67" i="13"/>
  <c r="O67" i="13"/>
  <c r="X40" i="13"/>
  <c r="X87" i="13"/>
  <c r="O87" i="13"/>
  <c r="X29" i="13"/>
  <c r="O29" i="13"/>
  <c r="X37" i="13"/>
  <c r="Z37" i="13"/>
  <c r="X73" i="13"/>
  <c r="O73" i="13"/>
  <c r="X12" i="10"/>
  <c r="X80" i="10"/>
  <c r="X70" i="10"/>
  <c r="X40" i="10"/>
  <c r="X58" i="10"/>
  <c r="X31" i="10"/>
  <c r="X75" i="10"/>
  <c r="X78" i="10"/>
  <c r="X62" i="10"/>
  <c r="X18" i="10"/>
  <c r="X59" i="10"/>
  <c r="X36" i="10"/>
  <c r="X38" i="10"/>
  <c r="X52" i="10"/>
  <c r="X22" i="10"/>
  <c r="X29" i="10"/>
  <c r="Z29" i="10"/>
  <c r="X56" i="10"/>
  <c r="X35" i="10"/>
  <c r="X77" i="10"/>
  <c r="X73" i="10"/>
  <c r="X24" i="10"/>
  <c r="X20" i="10"/>
  <c r="X57" i="10"/>
  <c r="X50" i="10"/>
  <c r="X67" i="10"/>
  <c r="X81" i="10"/>
  <c r="X42" i="10"/>
  <c r="X17" i="10"/>
  <c r="X55" i="10"/>
  <c r="X30" i="10"/>
  <c r="X32" i="10"/>
  <c r="X51" i="10"/>
  <c r="X65" i="10"/>
  <c r="X15" i="10"/>
  <c r="X61" i="10"/>
  <c r="X53" i="10"/>
  <c r="X27" i="10"/>
  <c r="X71" i="10"/>
  <c r="X64" i="10"/>
  <c r="X37" i="10"/>
  <c r="X49" i="10"/>
  <c r="X11" i="10"/>
  <c r="X46" i="10"/>
  <c r="X25" i="10"/>
  <c r="X34" i="10"/>
  <c r="X33" i="10"/>
  <c r="X74" i="10"/>
  <c r="X76" i="10"/>
  <c r="X23" i="10"/>
  <c r="X13" i="10"/>
  <c r="X44" i="10"/>
  <c r="X14" i="10"/>
  <c r="X63" i="10"/>
  <c r="X60" i="10"/>
  <c r="X21" i="10"/>
  <c r="X45" i="10"/>
  <c r="X66" i="10"/>
  <c r="X69" i="10"/>
  <c r="X19" i="10"/>
  <c r="O12" i="10"/>
  <c r="O80" i="10"/>
  <c r="O70" i="10"/>
  <c r="O40" i="10"/>
  <c r="O58" i="10"/>
  <c r="O31" i="10"/>
  <c r="O75" i="10"/>
  <c r="O78" i="10"/>
  <c r="O62" i="10"/>
  <c r="O18" i="10"/>
  <c r="O59" i="10"/>
  <c r="O36" i="10"/>
  <c r="O38" i="10"/>
  <c r="O52" i="10"/>
  <c r="O22" i="10"/>
  <c r="O56" i="10"/>
  <c r="O35" i="10"/>
  <c r="O77" i="10"/>
  <c r="O73" i="10"/>
  <c r="O24" i="10"/>
  <c r="O20" i="10"/>
  <c r="O57" i="10"/>
  <c r="O50" i="10"/>
  <c r="O67" i="10"/>
  <c r="O81" i="10"/>
  <c r="O42" i="10"/>
  <c r="O17" i="10"/>
  <c r="O55" i="10"/>
  <c r="O30" i="10"/>
  <c r="O32" i="10"/>
  <c r="O51" i="10"/>
  <c r="O65" i="10"/>
  <c r="O15" i="10"/>
  <c r="O61" i="10"/>
  <c r="O53" i="10"/>
  <c r="O27" i="10"/>
  <c r="O71" i="10"/>
  <c r="O64" i="10"/>
  <c r="O37" i="10"/>
  <c r="O49" i="10"/>
  <c r="O11" i="10"/>
  <c r="O46" i="10"/>
  <c r="O25" i="10"/>
  <c r="O79" i="10"/>
  <c r="Z79" i="10"/>
  <c r="O34" i="10"/>
  <c r="O33" i="10"/>
  <c r="O74" i="10"/>
  <c r="O76" i="10"/>
  <c r="O23" i="10"/>
  <c r="O44" i="10"/>
  <c r="O14" i="10"/>
  <c r="O63" i="10"/>
  <c r="O60" i="10"/>
  <c r="O21" i="10"/>
  <c r="O45" i="10"/>
  <c r="O66" i="10"/>
  <c r="O69" i="10"/>
  <c r="O19" i="10"/>
  <c r="X43" i="10"/>
  <c r="O43" i="10"/>
  <c r="Z81" i="10"/>
  <c r="Z89" i="13"/>
  <c r="Z19" i="10"/>
  <c r="Z23" i="10"/>
  <c r="Z76" i="10"/>
  <c r="Z15" i="10"/>
  <c r="Z77" i="10"/>
  <c r="Z67" i="10"/>
  <c r="Z38" i="10"/>
  <c r="Z75" i="10"/>
  <c r="Z32" i="10"/>
  <c r="Z71" i="10"/>
  <c r="Z59" i="10"/>
  <c r="Z25" i="10"/>
  <c r="Z24" i="10"/>
  <c r="Z53" i="10"/>
  <c r="Z37" i="10"/>
  <c r="Z11" i="10"/>
  <c r="Z63" i="10"/>
  <c r="Z66" i="10"/>
  <c r="Z51" i="10"/>
  <c r="Z62" i="10"/>
  <c r="Z34" i="10"/>
  <c r="Z58" i="10"/>
  <c r="Z40" i="10"/>
  <c r="Z14" i="10"/>
  <c r="Z36" i="10"/>
  <c r="Z57" i="10"/>
  <c r="Z12" i="10"/>
  <c r="Z42" i="10"/>
  <c r="Z60" i="10"/>
  <c r="Z33" i="10"/>
  <c r="Z49" i="10"/>
  <c r="Z65" i="10"/>
  <c r="Z35" i="10"/>
  <c r="Z55" i="10"/>
  <c r="Z71" i="14"/>
  <c r="Z87" i="13"/>
  <c r="Z86" i="13"/>
  <c r="Z29" i="13"/>
  <c r="Z32" i="13"/>
  <c r="Z66" i="13"/>
  <c r="Z55" i="13"/>
  <c r="Z54" i="13"/>
  <c r="Z12" i="14"/>
  <c r="Z37" i="14"/>
  <c r="Z11" i="14"/>
  <c r="Z15" i="14"/>
  <c r="Z40" i="14"/>
  <c r="Z58" i="14"/>
  <c r="Z14" i="14"/>
  <c r="Z63" i="14"/>
  <c r="Z69" i="10"/>
  <c r="Z27" i="10"/>
  <c r="Z30" i="10"/>
  <c r="Z20" i="10"/>
  <c r="Z22" i="10"/>
  <c r="Z78" i="10"/>
  <c r="Z45" i="10"/>
  <c r="Z44" i="10"/>
  <c r="Z43" i="10"/>
  <c r="Z74" i="10"/>
  <c r="Z64" i="10"/>
  <c r="Z50" i="10"/>
  <c r="Z56" i="10"/>
  <c r="Z18" i="10"/>
  <c r="Z80" i="10"/>
  <c r="Z39" i="14"/>
  <c r="Z84" i="13"/>
  <c r="Z24" i="13"/>
  <c r="Z83" i="13"/>
  <c r="Z39" i="13"/>
  <c r="Z72" i="13"/>
  <c r="Z78" i="13"/>
  <c r="Z27" i="13"/>
  <c r="Z76" i="13"/>
  <c r="Z34" i="13"/>
  <c r="Z12" i="13"/>
  <c r="Z67" i="13"/>
  <c r="Z28" i="13"/>
  <c r="Z17" i="13"/>
  <c r="Z74" i="13"/>
  <c r="Z63" i="13"/>
  <c r="Z85" i="13"/>
  <c r="Z35" i="14"/>
  <c r="Z48" i="14"/>
  <c r="Z41" i="14"/>
  <c r="Z46" i="14"/>
  <c r="Z22" i="14"/>
  <c r="Z51" i="14"/>
  <c r="Z13" i="14"/>
  <c r="Z34" i="14"/>
  <c r="Z30" i="14"/>
  <c r="Z54" i="14"/>
  <c r="Z23" i="14"/>
  <c r="Z18" i="14"/>
  <c r="Z61" i="14"/>
  <c r="Z21" i="10"/>
  <c r="Z13" i="10"/>
  <c r="Z46" i="10"/>
  <c r="Z61" i="10"/>
  <c r="Z17" i="10"/>
  <c r="Z73" i="10"/>
  <c r="Z52" i="10"/>
  <c r="Z31" i="10"/>
  <c r="Z73" i="13"/>
  <c r="Z31" i="13"/>
  <c r="Z13" i="13"/>
  <c r="Z40" i="13"/>
  <c r="Z53" i="13"/>
  <c r="Z18" i="13"/>
  <c r="Z11" i="13"/>
  <c r="Z52" i="13"/>
  <c r="Z64" i="13"/>
  <c r="Z88" i="13"/>
  <c r="Z25" i="13"/>
  <c r="Z15" i="13"/>
  <c r="Z70" i="13"/>
  <c r="Z20" i="14"/>
  <c r="Z68" i="14"/>
  <c r="Z27" i="14"/>
  <c r="Z38" i="14"/>
  <c r="Z25" i="14"/>
  <c r="Z66" i="14"/>
  <c r="Z77" i="13"/>
  <c r="Z70" i="10"/>
  <c r="G34" i="4"/>
  <c r="G28" i="4"/>
  <c r="G12" i="4"/>
</calcChain>
</file>

<file path=xl/sharedStrings.xml><?xml version="1.0" encoding="utf-8"?>
<sst xmlns="http://schemas.openxmlformats.org/spreadsheetml/2006/main" count="765" uniqueCount="348">
  <si>
    <t>Name</t>
  </si>
  <si>
    <t>Verein</t>
  </si>
  <si>
    <t>Jury A</t>
  </si>
  <si>
    <t>Jury B</t>
  </si>
  <si>
    <t>Jury C</t>
  </si>
  <si>
    <t>Jury D</t>
  </si>
  <si>
    <t>Jury E</t>
  </si>
  <si>
    <t>Jury F</t>
  </si>
  <si>
    <t>Jury G</t>
  </si>
  <si>
    <t>Endnote</t>
  </si>
  <si>
    <t>I</t>
  </si>
  <si>
    <t>PFIFF TOYS Kindercup</t>
  </si>
  <si>
    <t>PUNKTETABELLE</t>
  </si>
  <si>
    <t>Startnr.</t>
  </si>
  <si>
    <t>Pkt.</t>
  </si>
  <si>
    <t>Jhrg.</t>
  </si>
  <si>
    <t>TECHNIKBEWERB</t>
  </si>
  <si>
    <t>Rang</t>
  </si>
  <si>
    <t>MANNSCHAFTWERTUNG</t>
  </si>
  <si>
    <t>1.</t>
  </si>
  <si>
    <t>2.</t>
  </si>
  <si>
    <t>4.</t>
  </si>
  <si>
    <t>5.</t>
  </si>
  <si>
    <t>6.</t>
  </si>
  <si>
    <t>U11 CUCCIOLI 1 - FEMMINILE</t>
  </si>
  <si>
    <t xml:space="preserve">ASV TAUFERS            </t>
  </si>
  <si>
    <t xml:space="preserve">ASV RIFFIAN KUENS      </t>
  </si>
  <si>
    <t xml:space="preserve">ASC SARNTAL            </t>
  </si>
  <si>
    <t xml:space="preserve">ASV PRAD               </t>
  </si>
  <si>
    <t xml:space="preserve">AST ALTA BADIA         </t>
  </si>
  <si>
    <t xml:space="preserve">SC MERAN RAIKA MERAN   </t>
  </si>
  <si>
    <t xml:space="preserve">ASV RIDNAUN            </t>
  </si>
  <si>
    <t xml:space="preserve">ASV BRUNECK            </t>
  </si>
  <si>
    <t xml:space="preserve">GSA GROLE              </t>
  </si>
  <si>
    <t xml:space="preserve">SKI CLUB GROEDEN       </t>
  </si>
  <si>
    <t xml:space="preserve">ASV TAISTEN            </t>
  </si>
  <si>
    <t xml:space="preserve">AS MERANO              </t>
  </si>
  <si>
    <t xml:space="preserve">ASC KASTELRUTH         </t>
  </si>
  <si>
    <t xml:space="preserve">ASV GOSSENSASS         </t>
  </si>
  <si>
    <t xml:space="preserve">ASC ULTEN              </t>
  </si>
  <si>
    <t xml:space="preserve">ASV RATSCHINGS         </t>
  </si>
  <si>
    <t xml:space="preserve">ASV DEUTSCHNOFEN       </t>
  </si>
  <si>
    <t xml:space="preserve">ASV VILLNOESS          </t>
  </si>
  <si>
    <t xml:space="preserve">SC FANA                </t>
  </si>
  <si>
    <t>Punkte</t>
  </si>
  <si>
    <t xml:space="preserve">HUBER Jakob                 </t>
  </si>
  <si>
    <t xml:space="preserve">ASC PLOSE              </t>
  </si>
  <si>
    <t xml:space="preserve">KASERER Paul                </t>
  </si>
  <si>
    <t xml:space="preserve">STUEFER Timo                </t>
  </si>
  <si>
    <t xml:space="preserve">GUERRA Filippo              </t>
  </si>
  <si>
    <t xml:space="preserve">MAHLKNECHT Johannes         </t>
  </si>
  <si>
    <t xml:space="preserve">CONTRO Leone                </t>
  </si>
  <si>
    <t xml:space="preserve">DISSERTORI Peter            </t>
  </si>
  <si>
    <t xml:space="preserve">ASV EPPAN              </t>
  </si>
  <si>
    <t xml:space="preserve">DEJORI Julian               </t>
  </si>
  <si>
    <t xml:space="preserve">ASV WELSCHNOFEN        </t>
  </si>
  <si>
    <t xml:space="preserve">KOFLER Simon                </t>
  </si>
  <si>
    <t>ASV TZ JOCHTAL-GITSCHBE</t>
  </si>
  <si>
    <t xml:space="preserve">PRINOTH Stefan              </t>
  </si>
  <si>
    <t xml:space="preserve">PICHLER Tommy               </t>
  </si>
  <si>
    <t>ASV SKITEAM PASSEIERTAL</t>
  </si>
  <si>
    <t xml:space="preserve">PODA Davide                 </t>
  </si>
  <si>
    <t xml:space="preserve">FERRARA Carmine             </t>
  </si>
  <si>
    <t xml:space="preserve">BERLANDA Francesco          </t>
  </si>
  <si>
    <t xml:space="preserve">RABANSER Lukas              </t>
  </si>
  <si>
    <t xml:space="preserve">SEGA Gabriel                </t>
  </si>
  <si>
    <t xml:space="preserve">CORRADINI Samuele           </t>
  </si>
  <si>
    <t xml:space="preserve">LA VELLA Stefano            </t>
  </si>
  <si>
    <t xml:space="preserve">PLANKL Lukas                </t>
  </si>
  <si>
    <t xml:space="preserve">ENGELE Franz                </t>
  </si>
  <si>
    <t xml:space="preserve">ASV RITTEN SPORT       </t>
  </si>
  <si>
    <t xml:space="preserve">STUEFER Fabian              </t>
  </si>
  <si>
    <t xml:space="preserve">BERGAMO Silvio              </t>
  </si>
  <si>
    <t xml:space="preserve">BROLL Mattia                </t>
  </si>
  <si>
    <t xml:space="preserve">VINATZER Mattia             </t>
  </si>
  <si>
    <t xml:space="preserve">PARTACINI Ivan              </t>
  </si>
  <si>
    <t xml:space="preserve">TROJER Alex                 </t>
  </si>
  <si>
    <t xml:space="preserve">ASC GSIESERTAL         </t>
  </si>
  <si>
    <t xml:space="preserve">PLANK Iven                  </t>
  </si>
  <si>
    <t xml:space="preserve">MARTINELLI Simon            </t>
  </si>
  <si>
    <t xml:space="preserve">ASV TRAMIN             </t>
  </si>
  <si>
    <t xml:space="preserve">DEJACO Alexander            </t>
  </si>
  <si>
    <t xml:space="preserve">ASC SEISER ALPE        </t>
  </si>
  <si>
    <t xml:space="preserve">PICCOLRUAZ Alan             </t>
  </si>
  <si>
    <t xml:space="preserve">THALER Romeo                </t>
  </si>
  <si>
    <t xml:space="preserve">PAMER Bastian               </t>
  </si>
  <si>
    <t xml:space="preserve">GRUBER Paul                 </t>
  </si>
  <si>
    <t xml:space="preserve">ZANON Marco                 </t>
  </si>
  <si>
    <t xml:space="preserve">WITTMER Laurin              </t>
  </si>
  <si>
    <t xml:space="preserve">RUGORA Liam                 </t>
  </si>
  <si>
    <t xml:space="preserve">PRANTL Samuel               </t>
  </si>
  <si>
    <t xml:space="preserve">ASC OLANG              </t>
  </si>
  <si>
    <t xml:space="preserve">HABERER Darian              </t>
  </si>
  <si>
    <t xml:space="preserve">WSV STERZING           </t>
  </si>
  <si>
    <t xml:space="preserve">ASC EGGEN              </t>
  </si>
  <si>
    <t xml:space="preserve">ASC ST.VIGIL           </t>
  </si>
  <si>
    <t xml:space="preserve">ASC JOCHGRIMM          </t>
  </si>
  <si>
    <t xml:space="preserve">WSV BRIXEN             </t>
  </si>
  <si>
    <t xml:space="preserve">ASV VOELS - SCHLERN    </t>
  </si>
  <si>
    <t xml:space="preserve">ASC AUER RAIFFEISEN    </t>
  </si>
  <si>
    <t xml:space="preserve">ASC DREI  ZINNEN       </t>
  </si>
  <si>
    <t xml:space="preserve">ASV SK AHRNTAL         </t>
  </si>
  <si>
    <t xml:space="preserve">ASC KALTERN            </t>
  </si>
  <si>
    <t xml:space="preserve">ASV TSCHERMS           </t>
  </si>
  <si>
    <t xml:space="preserve">ASV FELDTHURNS         </t>
  </si>
  <si>
    <t>U11 CUCCIOLI 1 - MASCHILE</t>
  </si>
  <si>
    <t>U12 CUCCIOLI 1 - FEMMINILE</t>
  </si>
  <si>
    <t>U12 CUCCIOLI 1 - MASCHILE</t>
  </si>
  <si>
    <t>LAUF 1</t>
  </si>
  <si>
    <t>LAUF 2</t>
  </si>
  <si>
    <t>Gesamtnote</t>
  </si>
  <si>
    <t xml:space="preserve">PUTZER Lea                  </t>
  </si>
  <si>
    <t xml:space="preserve">PERGHER Tamara              </t>
  </si>
  <si>
    <t xml:space="preserve">FABBRI Livia                </t>
  </si>
  <si>
    <t xml:space="preserve">INSAM Vicky                 </t>
  </si>
  <si>
    <t xml:space="preserve">PUTZER Denise               </t>
  </si>
  <si>
    <t xml:space="preserve">MITTERMAIR Franziska        </t>
  </si>
  <si>
    <t xml:space="preserve">HENZ Anna Theresa           </t>
  </si>
  <si>
    <t xml:space="preserve">GAMPER Hannah               </t>
  </si>
  <si>
    <t xml:space="preserve">OBERHOFER Anna              </t>
  </si>
  <si>
    <t xml:space="preserve">KOSTNER Gloria              </t>
  </si>
  <si>
    <t xml:space="preserve">BERGER Anna                 </t>
  </si>
  <si>
    <t xml:space="preserve">AUKENTHALER Martha          </t>
  </si>
  <si>
    <t xml:space="preserve">MAHLKNECHT Hannah           </t>
  </si>
  <si>
    <t xml:space="preserve">OBERHUBER Emma              </t>
  </si>
  <si>
    <t xml:space="preserve">KARBON Marie                </t>
  </si>
  <si>
    <t xml:space="preserve">KIRCHLER Eva                </t>
  </si>
  <si>
    <t xml:space="preserve">AZZALI Sofia                </t>
  </si>
  <si>
    <t xml:space="preserve">OBERHAMMER Noemie           </t>
  </si>
  <si>
    <t xml:space="preserve">RIGOTTI Federica            </t>
  </si>
  <si>
    <t xml:space="preserve">FERRARI Ludovica            </t>
  </si>
  <si>
    <t xml:space="preserve">MARIANI Martina             </t>
  </si>
  <si>
    <t xml:space="preserve">WENTER HEISS Letizia Sophie </t>
  </si>
  <si>
    <t xml:space="preserve">WOLFSGRUBER Carolina        </t>
  </si>
  <si>
    <t xml:space="preserve">SCHOELZHORN Lena            </t>
  </si>
  <si>
    <t xml:space="preserve">MUSSNER Frida               </t>
  </si>
  <si>
    <t xml:space="preserve">CRESTANELLO Matilde         </t>
  </si>
  <si>
    <t xml:space="preserve">STECK Eva                   </t>
  </si>
  <si>
    <t xml:space="preserve">SPIESS Lia                  </t>
  </si>
  <si>
    <t xml:space="preserve">UNTERTHURNER Marie          </t>
  </si>
  <si>
    <t xml:space="preserve">AUSSERHOFER Lea             </t>
  </si>
  <si>
    <t>SKI CLUB GROEDEN</t>
  </si>
  <si>
    <t>ASV VÖLS AM SCHLERN SKI</t>
  </si>
  <si>
    <t>04.02.2023 - SEISER ALM - SPITZBÜHL</t>
  </si>
  <si>
    <t xml:space="preserve">AUSSERHOFER Nora            </t>
  </si>
  <si>
    <t xml:space="preserve">PLUNGER Julia               </t>
  </si>
  <si>
    <t xml:space="preserve">OBKIRCHER Emma              </t>
  </si>
  <si>
    <t xml:space="preserve">FIEDLER Finja               </t>
  </si>
  <si>
    <t xml:space="preserve">OBERHAUSER Anna Sophie      </t>
  </si>
  <si>
    <t xml:space="preserve">KRUSELBURGER Anna           </t>
  </si>
  <si>
    <t xml:space="preserve">KOFLER Viktoria             </t>
  </si>
  <si>
    <t xml:space="preserve">MOLLING Mia                 </t>
  </si>
  <si>
    <t xml:space="preserve">MORANDELL Natalie           </t>
  </si>
  <si>
    <t xml:space="preserve">LANZ Sofia                  </t>
  </si>
  <si>
    <t xml:space="preserve">TSCHENETT Aurelia           </t>
  </si>
  <si>
    <t xml:space="preserve">PIRCHER Ina                 </t>
  </si>
  <si>
    <t xml:space="preserve">PRUGGER Emma                </t>
  </si>
  <si>
    <t xml:space="preserve">DEMETZ Dakota Velina        </t>
  </si>
  <si>
    <t xml:space="preserve">PROFANTER Greta             </t>
  </si>
  <si>
    <t xml:space="preserve">INNERHOFER Emma             </t>
  </si>
  <si>
    <t xml:space="preserve">TROCKER Julia               </t>
  </si>
  <si>
    <t xml:space="preserve">HUBER Jana                  </t>
  </si>
  <si>
    <t xml:space="preserve">HERNEGGER Leonie            </t>
  </si>
  <si>
    <t xml:space="preserve">UEBERBACHER Noemi           </t>
  </si>
  <si>
    <t xml:space="preserve">GRAF Eva                    </t>
  </si>
  <si>
    <t xml:space="preserve">HOFER Lena                  </t>
  </si>
  <si>
    <t xml:space="preserve">MANCIN Sofia                </t>
  </si>
  <si>
    <t xml:space="preserve">RICHTER Chiara              </t>
  </si>
  <si>
    <t xml:space="preserve">PRADER Sofie                </t>
  </si>
  <si>
    <t xml:space="preserve">BURGER Emmy                 </t>
  </si>
  <si>
    <t xml:space="preserve">SEGALERBA Anna Sofia        </t>
  </si>
  <si>
    <t xml:space="preserve">PIVA Martina                </t>
  </si>
  <si>
    <t xml:space="preserve">GATTO Emily                 </t>
  </si>
  <si>
    <t xml:space="preserve">OBERJAKOBER Mia             </t>
  </si>
  <si>
    <t xml:space="preserve">GSCHNITZER Lara Maria       </t>
  </si>
  <si>
    <t xml:space="preserve">MESSNER Jolina              </t>
  </si>
  <si>
    <t xml:space="preserve">LUNGER Eva                  </t>
  </si>
  <si>
    <t xml:space="preserve">EBNER Samantha              </t>
  </si>
  <si>
    <t xml:space="preserve">OBERHAMMER Emma             </t>
  </si>
  <si>
    <t xml:space="preserve">CRAZZOLARA Maya             </t>
  </si>
  <si>
    <t xml:space="preserve">VIKOLER Jara                </t>
  </si>
  <si>
    <t xml:space="preserve">SAGMEISTER Eva              </t>
  </si>
  <si>
    <t xml:space="preserve">PALFRADER Lisa              </t>
  </si>
  <si>
    <t xml:space="preserve">HOFER Silvia                </t>
  </si>
  <si>
    <t xml:space="preserve">WIERER Nahla                </t>
  </si>
  <si>
    <t xml:space="preserve">BRUNNER Sara                </t>
  </si>
  <si>
    <t xml:space="preserve">KOSTNER Estelle             </t>
  </si>
  <si>
    <t xml:space="preserve">STIMPFL Nives               </t>
  </si>
  <si>
    <t xml:space="preserve">STEINMAIR Sophia            </t>
  </si>
  <si>
    <t xml:space="preserve">STEURER Sophia              </t>
  </si>
  <si>
    <t xml:space="preserve">HOFER Ramona                </t>
  </si>
  <si>
    <t xml:space="preserve">OBERTIMPFLER Sofia          </t>
  </si>
  <si>
    <t xml:space="preserve">PIGOZZI Asia                </t>
  </si>
  <si>
    <t xml:space="preserve">PASTI Stella                </t>
  </si>
  <si>
    <t xml:space="preserve">PROSCH Johanna              </t>
  </si>
  <si>
    <t xml:space="preserve">MAYRHOFER Lara              </t>
  </si>
  <si>
    <t xml:space="preserve">SALTUARI Lara               </t>
  </si>
  <si>
    <t xml:space="preserve">HASELRIEDER Elena           </t>
  </si>
  <si>
    <t xml:space="preserve">FOGLI Alice                 </t>
  </si>
  <si>
    <t xml:space="preserve">PANDOLFI Lia                </t>
  </si>
  <si>
    <t xml:space="preserve">ZUCHRISTIAN Emmi            </t>
  </si>
  <si>
    <t xml:space="preserve">THALER Lea                  </t>
  </si>
  <si>
    <t xml:space="preserve">IRSCHARA Viktoria           </t>
  </si>
  <si>
    <t xml:space="preserve">DEMETZ Anna                 </t>
  </si>
  <si>
    <t xml:space="preserve">HOLZER Sara                 </t>
  </si>
  <si>
    <t xml:space="preserve">IRSCHARA Romy               </t>
  </si>
  <si>
    <t xml:space="preserve">KOMPATSCHER Lia             </t>
  </si>
  <si>
    <t xml:space="preserve">STAFFLER Anna               </t>
  </si>
  <si>
    <t xml:space="preserve">ASC SCHENNA            </t>
  </si>
  <si>
    <t xml:space="preserve">ASV PFALZEN            </t>
  </si>
  <si>
    <t xml:space="preserve">ASC PETERSBERG         </t>
  </si>
  <si>
    <t>ASV VINSCHGEBR OBERLAND</t>
  </si>
  <si>
    <t xml:space="preserve">AUER Rene                   </t>
  </si>
  <si>
    <t xml:space="preserve">GUFLER Samuel               </t>
  </si>
  <si>
    <t xml:space="preserve">SILLER Samuel               </t>
  </si>
  <si>
    <t xml:space="preserve">LANZ Alex                   </t>
  </si>
  <si>
    <t xml:space="preserve">CLEMENT Benjamin            </t>
  </si>
  <si>
    <t xml:space="preserve">OFFER Leo                   </t>
  </si>
  <si>
    <t xml:space="preserve">KOEHL Lukas                 </t>
  </si>
  <si>
    <t xml:space="preserve">BURGER Filip                </t>
  </si>
  <si>
    <t xml:space="preserve">AUSSERHOFER Elia            </t>
  </si>
  <si>
    <t xml:space="preserve">STAFFLER Simon              </t>
  </si>
  <si>
    <t xml:space="preserve">MAIR Daniel                 </t>
  </si>
  <si>
    <t xml:space="preserve">RAFFEINER Elia              </t>
  </si>
  <si>
    <t xml:space="preserve">MAIR Ivan                   </t>
  </si>
  <si>
    <t xml:space="preserve">GAMPER Eric                 </t>
  </si>
  <si>
    <t xml:space="preserve">STEGER Michael              </t>
  </si>
  <si>
    <t xml:space="preserve">KEIM Lasse                  </t>
  </si>
  <si>
    <t xml:space="preserve">VIKOLER Lukas               </t>
  </si>
  <si>
    <t xml:space="preserve">GROSS Anton                 </t>
  </si>
  <si>
    <t xml:space="preserve">KELDER Robin                </t>
  </si>
  <si>
    <t xml:space="preserve">FEICHTER Johannes Josef     </t>
  </si>
  <si>
    <t xml:space="preserve">GASTEIGER Lukas             </t>
  </si>
  <si>
    <t xml:space="preserve">HAAS Tobias                 </t>
  </si>
  <si>
    <t xml:space="preserve">SGRITTA Giorgio             </t>
  </si>
  <si>
    <t xml:space="preserve">LORENZON Filippo            </t>
  </si>
  <si>
    <t xml:space="preserve">RUDIFERIA Elias             </t>
  </si>
  <si>
    <t xml:space="preserve">WINKLER Maximilian          </t>
  </si>
  <si>
    <t xml:space="preserve">PICHLER Lukas Magnus        </t>
  </si>
  <si>
    <t xml:space="preserve">DISSERTORI Matthias         </t>
  </si>
  <si>
    <t xml:space="preserve">PLONER Manuel               </t>
  </si>
  <si>
    <t xml:space="preserve">PEDEVILLA Valerian          </t>
  </si>
  <si>
    <t xml:space="preserve">GIACOMUZZI David            </t>
  </si>
  <si>
    <t>ILIAS Ferdinand Viktor Werne</t>
  </si>
  <si>
    <t xml:space="preserve">BRUNNER OBERLECHNER Tristan </t>
  </si>
  <si>
    <t xml:space="preserve">PERATHONER Daniel           </t>
  </si>
  <si>
    <t xml:space="preserve">NIEDERBACHER David          </t>
  </si>
  <si>
    <t xml:space="preserve">MARTH Jeremias              </t>
  </si>
  <si>
    <t xml:space="preserve">MITTERHOFER Marc            </t>
  </si>
  <si>
    <t xml:space="preserve">MAIR Adrian                 </t>
  </si>
  <si>
    <t xml:space="preserve">STUFFER Theo                </t>
  </si>
  <si>
    <t xml:space="preserve">SABBA Elia                  </t>
  </si>
  <si>
    <t xml:space="preserve">HANNI Lukas                 </t>
  </si>
  <si>
    <t xml:space="preserve">THALER Florian              </t>
  </si>
  <si>
    <t xml:space="preserve">VENTURINI Niclas Dino       </t>
  </si>
  <si>
    <t xml:space="preserve">MARIANI Marco               </t>
  </si>
  <si>
    <t xml:space="preserve">AUER Lorenz                 </t>
  </si>
  <si>
    <t xml:space="preserve">VETTORATO Michele           </t>
  </si>
  <si>
    <t xml:space="preserve">WENGER Moritz               </t>
  </si>
  <si>
    <t xml:space="preserve">NEULICHEDL Leo              </t>
  </si>
  <si>
    <t xml:space="preserve">SCHMALZL Tobias             </t>
  </si>
  <si>
    <t xml:space="preserve">RUDIFERIA Andy              </t>
  </si>
  <si>
    <t xml:space="preserve">LIGUORI Zeno                </t>
  </si>
  <si>
    <t xml:space="preserve">TASSER Paul                 </t>
  </si>
  <si>
    <t xml:space="preserve">LADURNER Paul               </t>
  </si>
  <si>
    <t xml:space="preserve">MAYR Marius                 </t>
  </si>
  <si>
    <t xml:space="preserve">GRUBER Elias                </t>
  </si>
  <si>
    <t xml:space="preserve">THALER Jakob                </t>
  </si>
  <si>
    <t xml:space="preserve">THALER Leon                 </t>
  </si>
  <si>
    <t xml:space="preserve">HOFER Leo                   </t>
  </si>
  <si>
    <t xml:space="preserve">GEIER Manuel                </t>
  </si>
  <si>
    <t xml:space="preserve">BARP Filippo                </t>
  </si>
  <si>
    <t xml:space="preserve">GELIO Nathan                </t>
  </si>
  <si>
    <t xml:space="preserve">VORHAUSER Tobias            </t>
  </si>
  <si>
    <t xml:space="preserve">GRECO Mattia                </t>
  </si>
  <si>
    <t xml:space="preserve">RAUTER Max                  </t>
  </si>
  <si>
    <t xml:space="preserve">VORHAUSER Elias             </t>
  </si>
  <si>
    <t xml:space="preserve">EPPACHER Luis               </t>
  </si>
  <si>
    <t xml:space="preserve">DE BASTIANI Toni            </t>
  </si>
  <si>
    <t xml:space="preserve">AGREITER Albert             </t>
  </si>
  <si>
    <t xml:space="preserve">LINDER Aaron                </t>
  </si>
  <si>
    <t xml:space="preserve">DEVAL Matthias              </t>
  </si>
  <si>
    <t xml:space="preserve">OBERSCHMIED Luis            </t>
  </si>
  <si>
    <t xml:space="preserve">KERSCHBAUMER Michl          </t>
  </si>
  <si>
    <t xml:space="preserve">SOSI Alessandro             </t>
  </si>
  <si>
    <t xml:space="preserve">KAFMANN Florian             </t>
  </si>
  <si>
    <t xml:space="preserve">STEGER Luis                 </t>
  </si>
  <si>
    <t xml:space="preserve">AUSSERHOFER Mirko           </t>
  </si>
  <si>
    <t xml:space="preserve">POBITZER Jonas              </t>
  </si>
  <si>
    <t xml:space="preserve">SCHOELZHORN Felix Elias     </t>
  </si>
  <si>
    <t xml:space="preserve">PIAZZA Matias               </t>
  </si>
  <si>
    <t xml:space="preserve">CERVINEK Vojtech            </t>
  </si>
  <si>
    <t xml:space="preserve">MAYR Raphael                </t>
  </si>
  <si>
    <t xml:space="preserve">TREBO Angela                </t>
  </si>
  <si>
    <t xml:space="preserve">OBOJES Silvia               </t>
  </si>
  <si>
    <t xml:space="preserve">UNTERFRAUNER Johanna        </t>
  </si>
  <si>
    <t xml:space="preserve">WELPONER Melissa            </t>
  </si>
  <si>
    <t xml:space="preserve">PALFRADER Romina            </t>
  </si>
  <si>
    <t xml:space="preserve">LA STELLA Aurora            </t>
  </si>
  <si>
    <t xml:space="preserve">SPOEGLER Katharina          </t>
  </si>
  <si>
    <t xml:space="preserve">DE CARLI Ginevra            </t>
  </si>
  <si>
    <t xml:space="preserve">MEDERLE Helena              </t>
  </si>
  <si>
    <t xml:space="preserve">SENONER Anna                </t>
  </si>
  <si>
    <t xml:space="preserve">KLOTZ Holly Olivia Julia    </t>
  </si>
  <si>
    <t xml:space="preserve">BAUMGARTNER Franzi          </t>
  </si>
  <si>
    <t xml:space="preserve">GALLMETZER Greta            </t>
  </si>
  <si>
    <t xml:space="preserve">ZISCHG Pauline              </t>
  </si>
  <si>
    <t xml:space="preserve">SWIERCZYNSKI Stella Lola    </t>
  </si>
  <si>
    <t xml:space="preserve">WILLEIT Clara               </t>
  </si>
  <si>
    <t xml:space="preserve">WANKER Pia                  </t>
  </si>
  <si>
    <t xml:space="preserve">KOLER Magdalena             </t>
  </si>
  <si>
    <t xml:space="preserve">LECHNER Max                 </t>
  </si>
  <si>
    <t xml:space="preserve">GAMPER Simon                </t>
  </si>
  <si>
    <t xml:space="preserve">COMPLOI Simon               </t>
  </si>
  <si>
    <t xml:space="preserve">AMBACH Max                  </t>
  </si>
  <si>
    <t xml:space="preserve">BACHER Lian                 </t>
  </si>
  <si>
    <t xml:space="preserve">MAYR Juri                   </t>
  </si>
  <si>
    <t xml:space="preserve">MERCURI Giorgio             </t>
  </si>
  <si>
    <t xml:space="preserve">TREBO Marco                 </t>
  </si>
  <si>
    <t xml:space="preserve">MARINI Niklas               </t>
  </si>
  <si>
    <t xml:space="preserve">MERANER Emil                </t>
  </si>
  <si>
    <t xml:space="preserve">HOLZER Theo                 </t>
  </si>
  <si>
    <t>DORNER Max-Wladimir Peter Fr</t>
  </si>
  <si>
    <t xml:space="preserve">GENTILINI Sebastian         </t>
  </si>
  <si>
    <t xml:space="preserve">PISTONO Marc                </t>
  </si>
  <si>
    <t xml:space="preserve">ZOESSMAYR Simon             </t>
  </si>
  <si>
    <t xml:space="preserve">MOSER Anton                 </t>
  </si>
  <si>
    <t xml:space="preserve">DEANESI Giovanni            </t>
  </si>
  <si>
    <t xml:space="preserve">BERNARDI Max                </t>
  </si>
  <si>
    <t xml:space="preserve">HOLZER Franz                </t>
  </si>
  <si>
    <t xml:space="preserve">OLIVIERO Lorenzo            </t>
  </si>
  <si>
    <t xml:space="preserve">FELLIN Giulio               </t>
  </si>
  <si>
    <t xml:space="preserve">DEJORI Alex                 </t>
  </si>
  <si>
    <t xml:space="preserve">TREBO Jan                   </t>
  </si>
  <si>
    <t xml:space="preserve">NIEDERMAIR Alexander        </t>
  </si>
  <si>
    <t xml:space="preserve">RIFESSER Adam               </t>
  </si>
  <si>
    <t xml:space="preserve">PLONER Mattia               </t>
  </si>
  <si>
    <t xml:space="preserve">BONIFATTO Matteo            </t>
  </si>
  <si>
    <t xml:space="preserve">WINKLER Damian              </t>
  </si>
  <si>
    <t xml:space="preserve">MOSER David                 </t>
  </si>
  <si>
    <t xml:space="preserve">ZINGERLE Leo                </t>
  </si>
  <si>
    <t xml:space="preserve">OBERRAUCH Michael           </t>
  </si>
  <si>
    <t xml:space="preserve">KOFLER Moritz               </t>
  </si>
  <si>
    <t xml:space="preserve">AHMED Emirdzhan             </t>
  </si>
  <si>
    <t xml:space="preserve">ASV PICHL GSIES        </t>
  </si>
  <si>
    <t>6,5,</t>
  </si>
  <si>
    <t>5,5,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</si>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</sst>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indent="3"/>
    </xf>
    <xf numFmtId="2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right" vertical="center" inden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4" xfId="0" applyBorder="1" applyAlignment="1">
      <alignment horizontal="center" textRotation="90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1" xfId="0" applyBorder="1"/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 indent="1"/>
    </xf>
    <xf numFmtId="0" fontId="2" fillId="0" borderId="0" xfId="0" applyFont="1" applyAlignment="1">
      <alignment horizontal="left" vertical="center" indent="1"/>
    </xf>
    <xf numFmtId="0" fontId="11" fillId="2" borderId="6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</cellXfs>
  <cellStyles count="3">
    <cellStyle name="Normale" xfId="0" builtinId="0"/>
    <cellStyle name="Normale 2" xfId="2" xr:uid="{00000000-0005-0000-0000-000001000000}"/>
    <cellStyle name="Normale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7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jpg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149053</xdr:rowOff>
    </xdr:from>
    <xdr:to>
      <xdr:col>3</xdr:col>
      <xdr:colOff>614251</xdr:colOff>
      <xdr:row>4</xdr:row>
      <xdr:rowOff>190500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21F7044-B6A2-4B9A-81DA-3929DAF04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" y="1383493"/>
          <a:ext cx="1439116" cy="597707"/>
        </a:xfrm>
        <a:prstGeom prst="rect">
          <a:avLst/>
        </a:prstGeom>
      </xdr:spPr>
    </xdr:pic>
    <xdr:clientData/>
  </xdr:twoCellAnchor>
  <xdr:twoCellAnchor editAs="oneCell">
    <xdr:from>
      <xdr:col>0</xdr:col>
      <xdr:colOff>742885</xdr:colOff>
      <xdr:row>75</xdr:row>
      <xdr:rowOff>47903</xdr:rowOff>
    </xdr:from>
    <xdr:to>
      <xdr:col>27</xdr:col>
      <xdr:colOff>344168</xdr:colOff>
      <xdr:row>78</xdr:row>
      <xdr:rowOff>165770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9B0FA50-FC10-4252-8963-14C6F70F0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85" y="16345178"/>
          <a:ext cx="5173408" cy="689367"/>
        </a:xfrm>
        <a:prstGeom prst="rect">
          <a:avLst/>
        </a:prstGeom>
      </xdr:spPr>
    </xdr:pic>
    <xdr:clientData/>
  </xdr:twoCellAnchor>
  <xdr:twoCellAnchor editAs="oneCell">
    <xdr:from>
      <xdr:col>25</xdr:col>
      <xdr:colOff>295275</xdr:colOff>
      <xdr:row>2</xdr:row>
      <xdr:rowOff>9525</xdr:rowOff>
    </xdr:from>
    <xdr:to>
      <xdr:col>28</xdr:col>
      <xdr:colOff>360325</xdr:colOff>
      <xdr:row>4</xdr:row>
      <xdr:rowOff>324508</xdr:rowOff>
    </xdr:to>
    <xdr:pic>
      <xdr:nvPicPr>
        <xdr:cNvPr id="6" name="Grafik 2">
          <a:extLst>
            <a:ext uri="{FF2B5EF4-FFF2-40B4-BE49-F238E27FC236}">
              <a16:creationId xmlns:a16="http://schemas.microsoft.com/office/drawing/2014/main" id="{DB831A94-844B-41EB-BB32-B6BDD547C5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0" t="98" b="534"/>
        <a:stretch/>
      </xdr:blipFill>
      <xdr:spPr>
        <a:xfrm>
          <a:off x="11049000" y="1257300"/>
          <a:ext cx="842290" cy="888388"/>
        </a:xfrm>
        <a:prstGeom prst="rect">
          <a:avLst/>
        </a:prstGeom>
      </xdr:spPr>
    </xdr:pic>
    <xdr:clientData/>
  </xdr:twoCellAnchor>
  <xdr:twoCellAnchor>
    <xdr:from>
      <xdr:col>0</xdr:col>
      <xdr:colOff>352425</xdr:colOff>
      <xdr:row>1</xdr:row>
      <xdr:rowOff>19050</xdr:rowOff>
    </xdr:from>
    <xdr:to>
      <xdr:col>28</xdr:col>
      <xdr:colOff>672133</xdr:colOff>
      <xdr:row>1</xdr:row>
      <xdr:rowOff>977899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2C05C346-CB1A-4598-922A-47AD4A23E140}"/>
            </a:ext>
          </a:extLst>
        </xdr:cNvPr>
        <xdr:cNvPicPr preferRelativeResize="0"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2425" y="209550"/>
          <a:ext cx="6015658" cy="958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149053</xdr:rowOff>
    </xdr:from>
    <xdr:to>
      <xdr:col>3</xdr:col>
      <xdr:colOff>614251</xdr:colOff>
      <xdr:row>4</xdr:row>
      <xdr:rowOff>190500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1B2A4A2-6DD6-45B4-BB8D-16FAA5814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" y="1383493"/>
          <a:ext cx="1439116" cy="597707"/>
        </a:xfrm>
        <a:prstGeom prst="rect">
          <a:avLst/>
        </a:prstGeom>
      </xdr:spPr>
    </xdr:pic>
    <xdr:clientData/>
  </xdr:twoCellAnchor>
  <xdr:twoCellAnchor editAs="oneCell">
    <xdr:from>
      <xdr:col>0</xdr:col>
      <xdr:colOff>758125</xdr:colOff>
      <xdr:row>91</xdr:row>
      <xdr:rowOff>39370</xdr:rowOff>
    </xdr:from>
    <xdr:to>
      <xdr:col>28</xdr:col>
      <xdr:colOff>277493</xdr:colOff>
      <xdr:row>94</xdr:row>
      <xdr:rowOff>145808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6B2F833-CFE5-4322-B12F-6237FF34E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25" y="19384645"/>
          <a:ext cx="5186743" cy="677938"/>
        </a:xfrm>
        <a:prstGeom prst="rect">
          <a:avLst/>
        </a:prstGeom>
      </xdr:spPr>
    </xdr:pic>
    <xdr:clientData/>
  </xdr:twoCellAnchor>
  <xdr:twoCellAnchor editAs="oneCell">
    <xdr:from>
      <xdr:col>25</xdr:col>
      <xdr:colOff>219075</xdr:colOff>
      <xdr:row>2</xdr:row>
      <xdr:rowOff>19050</xdr:rowOff>
    </xdr:from>
    <xdr:to>
      <xdr:col>28</xdr:col>
      <xdr:colOff>356515</xdr:colOff>
      <xdr:row>5</xdr:row>
      <xdr:rowOff>2563</xdr:rowOff>
    </xdr:to>
    <xdr:pic>
      <xdr:nvPicPr>
        <xdr:cNvPr id="6" name="Grafik 2">
          <a:extLst>
            <a:ext uri="{FF2B5EF4-FFF2-40B4-BE49-F238E27FC236}">
              <a16:creationId xmlns:a16="http://schemas.microsoft.com/office/drawing/2014/main" id="{C7D4CD47-24A7-4C5D-844C-67F108CF2C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0" t="98" b="534"/>
        <a:stretch/>
      </xdr:blipFill>
      <xdr:spPr>
        <a:xfrm>
          <a:off x="10972800" y="1266825"/>
          <a:ext cx="842290" cy="888388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1</xdr:row>
      <xdr:rowOff>66675</xdr:rowOff>
    </xdr:from>
    <xdr:to>
      <xdr:col>28</xdr:col>
      <xdr:colOff>0</xdr:colOff>
      <xdr:row>1</xdr:row>
      <xdr:rowOff>1025524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816F4F4-1969-4A2E-8DF2-CA7F7DB067E1}"/>
            </a:ext>
          </a:extLst>
        </xdr:cNvPr>
        <xdr:cNvPicPr preferRelativeResize="0"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0" y="257175"/>
          <a:ext cx="6015658" cy="9588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149053</xdr:rowOff>
    </xdr:from>
    <xdr:to>
      <xdr:col>3</xdr:col>
      <xdr:colOff>614251</xdr:colOff>
      <xdr:row>4</xdr:row>
      <xdr:rowOff>190500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8AA0DD5-F82F-4784-985F-95667F94D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" y="1383493"/>
          <a:ext cx="1439116" cy="59770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9525</xdr:rowOff>
    </xdr:from>
    <xdr:to>
      <xdr:col>7</xdr:col>
      <xdr:colOff>385090</xdr:colOff>
      <xdr:row>5</xdr:row>
      <xdr:rowOff>658</xdr:rowOff>
    </xdr:to>
    <xdr:pic>
      <xdr:nvPicPr>
        <xdr:cNvPr id="6" name="Grafik 2">
          <a:extLst>
            <a:ext uri="{FF2B5EF4-FFF2-40B4-BE49-F238E27FC236}">
              <a16:creationId xmlns:a16="http://schemas.microsoft.com/office/drawing/2014/main" id="{1FE63B29-C625-46C0-A322-42B9501A70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0" t="98" b="534"/>
        <a:stretch/>
      </xdr:blipFill>
      <xdr:spPr>
        <a:xfrm>
          <a:off x="11058525" y="1257300"/>
          <a:ext cx="842290" cy="88838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58</xdr:row>
      <xdr:rowOff>28575</xdr:rowOff>
    </xdr:from>
    <xdr:to>
      <xdr:col>7</xdr:col>
      <xdr:colOff>186118</xdr:colOff>
      <xdr:row>61</xdr:row>
      <xdr:rowOff>135013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E935412C-6045-421E-B433-28FCAE4AD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2753975"/>
          <a:ext cx="5186743" cy="677938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1</xdr:row>
      <xdr:rowOff>76200</xdr:rowOff>
    </xdr:from>
    <xdr:to>
      <xdr:col>7</xdr:col>
      <xdr:colOff>672133</xdr:colOff>
      <xdr:row>1</xdr:row>
      <xdr:rowOff>1035049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56DE8947-F84E-4A69-944D-790BEFEBCCBD}"/>
            </a:ext>
          </a:extLst>
        </xdr:cNvPr>
        <xdr:cNvPicPr preferRelativeResize="0"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3850" y="266700"/>
          <a:ext cx="6015658" cy="9588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149053</xdr:rowOff>
    </xdr:from>
    <xdr:to>
      <xdr:col>3</xdr:col>
      <xdr:colOff>614251</xdr:colOff>
      <xdr:row>4</xdr:row>
      <xdr:rowOff>190500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396828"/>
          <a:ext cx="1408636" cy="612947"/>
        </a:xfrm>
        <a:prstGeom prst="rect">
          <a:avLst/>
        </a:prstGeom>
      </xdr:spPr>
    </xdr:pic>
    <xdr:clientData/>
  </xdr:twoCellAnchor>
  <xdr:twoCellAnchor editAs="oneCell">
    <xdr:from>
      <xdr:col>25</xdr:col>
      <xdr:colOff>295275</xdr:colOff>
      <xdr:row>2</xdr:row>
      <xdr:rowOff>28575</xdr:rowOff>
    </xdr:from>
    <xdr:to>
      <xdr:col>28</xdr:col>
      <xdr:colOff>364135</xdr:colOff>
      <xdr:row>5</xdr:row>
      <xdr:rowOff>4468</xdr:rowOff>
    </xdr:to>
    <xdr:pic>
      <xdr:nvPicPr>
        <xdr:cNvPr id="6" name="Grafik 2">
          <a:extLst>
            <a:ext uri="{FF2B5EF4-FFF2-40B4-BE49-F238E27FC236}">
              <a16:creationId xmlns:a16="http://schemas.microsoft.com/office/drawing/2014/main" id="{9E44FB57-C2ED-4C73-95B5-C273F0753D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0" t="98" b="534"/>
        <a:stretch/>
      </xdr:blipFill>
      <xdr:spPr>
        <a:xfrm>
          <a:off x="11049000" y="1276350"/>
          <a:ext cx="842290" cy="888388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714375</xdr:colOff>
      <xdr:row>81</xdr:row>
      <xdr:rowOff>47625</xdr:rowOff>
    </xdr:from>
    <xdr:to>
      <xdr:col>28</xdr:col>
      <xdr:colOff>233743</xdr:colOff>
      <xdr:row>84</xdr:row>
      <xdr:rowOff>154063</xdr:rowOff>
    </xdr:to>
    <xdr:pic>
      <xdr:nvPicPr>
        <xdr:cNvPr id="2" name="Immagine 4">
          <a:extLst>
            <a:ext uri="{FF2B5EF4-FFF2-40B4-BE49-F238E27FC236}">
              <a16:creationId xmlns:a16="http://schemas.microsoft.com/office/drawing/2014/main" id="{4E82D5AB-5A90-470D-9195-F469E2640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7487900"/>
          <a:ext cx="5186743" cy="677938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1</xdr:row>
      <xdr:rowOff>142875</xdr:rowOff>
    </xdr:from>
    <xdr:to>
      <xdr:col>28</xdr:col>
      <xdr:colOff>719758</xdr:colOff>
      <xdr:row>2</xdr:row>
      <xdr:rowOff>44449</xdr:rowOff>
    </xdr:to>
    <xdr:pic>
      <xdr:nvPicPr>
        <xdr:cNvPr id="7" name="Picture">
          <a:extLst>
            <a:ext uri="{FF2B5EF4-FFF2-40B4-BE49-F238E27FC236}">
              <a16:creationId xmlns:a16="http://schemas.microsoft.com/office/drawing/2014/main" id="{5FEA1ED8-AE7C-499E-91F1-37FF871DA074}"/>
            </a:ext>
          </a:extLst>
        </xdr:cNvPr>
        <xdr:cNvPicPr preferRelativeResize="0"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" y="333375"/>
          <a:ext cx="6015658" cy="9588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22225</xdr:rowOff>
    </xdr:from>
    <xdr:to>
      <xdr:col>6</xdr:col>
      <xdr:colOff>600074</xdr:colOff>
      <xdr:row>1</xdr:row>
      <xdr:rowOff>981074</xdr:rowOff>
    </xdr:to>
    <xdr:pic>
      <xdr:nvPicPr>
        <xdr:cNvPr id="3" name="Pictur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725"/>
          <a:ext cx="5924549" cy="95884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</xdr:row>
      <xdr:rowOff>149053</xdr:rowOff>
    </xdr:from>
    <xdr:to>
      <xdr:col>3</xdr:col>
      <xdr:colOff>119448</xdr:colOff>
      <xdr:row>4</xdr:row>
      <xdr:rowOff>190500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396828"/>
          <a:ext cx="1408636" cy="612947"/>
        </a:xfrm>
        <a:prstGeom prst="rect">
          <a:avLst/>
        </a:prstGeom>
      </xdr:spPr>
    </xdr:pic>
    <xdr:clientData/>
  </xdr:twoCellAnchor>
  <xdr:twoCellAnchor editAs="oneCell">
    <xdr:from>
      <xdr:col>1</xdr:col>
      <xdr:colOff>584200</xdr:colOff>
      <xdr:row>60</xdr:row>
      <xdr:rowOff>63500</xdr:rowOff>
    </xdr:from>
    <xdr:to>
      <xdr:col>6</xdr:col>
      <xdr:colOff>142233</xdr:colOff>
      <xdr:row>63</xdr:row>
      <xdr:rowOff>173748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200" y="27514550"/>
          <a:ext cx="5162046" cy="681747"/>
        </a:xfrm>
        <a:prstGeom prst="rect">
          <a:avLst/>
        </a:prstGeom>
      </xdr:spPr>
    </xdr:pic>
    <xdr:clientData/>
  </xdr:twoCellAnchor>
  <xdr:twoCellAnchor editAs="oneCell">
    <xdr:from>
      <xdr:col>5</xdr:col>
      <xdr:colOff>654326</xdr:colOff>
      <xdr:row>2</xdr:row>
      <xdr:rowOff>8282</xdr:rowOff>
    </xdr:from>
    <xdr:to>
      <xdr:col>6</xdr:col>
      <xdr:colOff>734616</xdr:colOff>
      <xdr:row>5</xdr:row>
      <xdr:rowOff>492</xdr:rowOff>
    </xdr:to>
    <xdr:pic>
      <xdr:nvPicPr>
        <xdr:cNvPr id="5" name="Grafik 2">
          <a:extLst>
            <a:ext uri="{FF2B5EF4-FFF2-40B4-BE49-F238E27FC236}">
              <a16:creationId xmlns:a16="http://schemas.microsoft.com/office/drawing/2014/main" id="{1B129DB3-8315-4FEC-A818-B526B3CF32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0" t="98" b="534"/>
        <a:stretch/>
      </xdr:blipFill>
      <xdr:spPr>
        <a:xfrm>
          <a:off x="6187109" y="1258956"/>
          <a:ext cx="842290" cy="888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C0A02-56CB-48C0-9219-C91C1C56B79C}">
  <sheetPr>
    <pageSetUpPr fitToPage="1"/>
  </sheetPr>
  <dimension ref="A1:AB75"/>
  <sheetViews>
    <sheetView showGridLines="0" topLeftCell="A20" zoomScaleNormal="100" zoomScaleSheetLayoutView="70" workbookViewId="0">
      <selection activeCell="AE6" sqref="AE6"/>
    </sheetView>
  </sheetViews>
  <sheetFormatPr defaultColWidth="11.42578125" defaultRowHeight="15" x14ac:dyDescent="0.25"/>
  <cols>
    <col min="1" max="1" width="11.42578125" style="1"/>
    <col min="2" max="3" width="6.28515625" style="1" customWidth="1"/>
    <col min="4" max="4" width="24.7109375" style="1" bestFit="1" customWidth="1"/>
    <col min="5" max="5" width="28.42578125" style="1" customWidth="1"/>
    <col min="6" max="6" width="6.42578125" style="1" customWidth="1"/>
    <col min="7" max="7" width="1" style="1" hidden="1" customWidth="1"/>
    <col min="8" max="14" width="4.85546875" style="1" hidden="1" customWidth="1"/>
    <col min="15" max="15" width="6.28515625" style="1" hidden="1" customWidth="1"/>
    <col min="16" max="16" width="1" style="1" hidden="1" customWidth="1"/>
    <col min="17" max="23" width="4.85546875" style="1" hidden="1" customWidth="1"/>
    <col min="24" max="24" width="6.28515625" style="1" hidden="1" customWidth="1"/>
    <col min="25" max="25" width="1" style="1" hidden="1" customWidth="1"/>
    <col min="26" max="26" width="8" style="1" hidden="1" customWidth="1"/>
    <col min="27" max="27" width="1" style="1" hidden="1" customWidth="1"/>
    <col min="28" max="28" width="7.42578125" style="1" customWidth="1"/>
    <col min="29" max="16384" width="11.42578125" style="1"/>
  </cols>
  <sheetData>
    <row r="1" spans="1:28" x14ac:dyDescent="0.25">
      <c r="B1" s="29" t="s">
        <v>10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83.25" customHeight="1" x14ac:dyDescent="0.25"/>
    <row r="3" spans="1:28" ht="26.25" x14ac:dyDescent="0.3">
      <c r="A3" s="7"/>
      <c r="B3" s="30" t="s">
        <v>11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ht="18.75" x14ac:dyDescent="0.25">
      <c r="A4" s="4"/>
      <c r="B4" s="31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28" ht="26.25" x14ac:dyDescent="0.25">
      <c r="A5" s="7"/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ht="18.75" x14ac:dyDescent="0.25">
      <c r="A6" s="5"/>
      <c r="B6" s="22" t="s">
        <v>143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21" t="s">
        <v>142</v>
      </c>
    </row>
    <row r="7" spans="1:28" s="9" customFormat="1" ht="18.75" x14ac:dyDescent="0.25">
      <c r="A7" s="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15.75" x14ac:dyDescent="0.25">
      <c r="B8" s="33" t="s">
        <v>24</v>
      </c>
      <c r="C8" s="33"/>
      <c r="D8" s="33"/>
      <c r="E8" s="33"/>
      <c r="F8" s="33"/>
      <c r="H8" s="34" t="s">
        <v>108</v>
      </c>
      <c r="I8" s="35"/>
      <c r="J8" s="35"/>
      <c r="K8" s="35"/>
      <c r="L8" s="35"/>
      <c r="M8" s="35"/>
      <c r="N8" s="35"/>
      <c r="O8" s="36"/>
      <c r="Q8" s="34" t="s">
        <v>109</v>
      </c>
      <c r="R8" s="35"/>
      <c r="S8" s="35"/>
      <c r="T8" s="35"/>
      <c r="U8" s="35"/>
      <c r="V8" s="35"/>
      <c r="W8" s="35"/>
      <c r="X8" s="36"/>
    </row>
    <row r="9" spans="1:28" ht="62.25" x14ac:dyDescent="0.25">
      <c r="H9" s="19" t="s">
        <v>2</v>
      </c>
      <c r="I9" s="19" t="s">
        <v>3</v>
      </c>
      <c r="J9" s="19" t="s">
        <v>4</v>
      </c>
      <c r="K9" s="19" t="s">
        <v>5</v>
      </c>
      <c r="L9" s="19" t="s">
        <v>6</v>
      </c>
      <c r="M9" s="19" t="s">
        <v>7</v>
      </c>
      <c r="N9" s="19" t="s">
        <v>8</v>
      </c>
      <c r="O9" s="20" t="s">
        <v>9</v>
      </c>
      <c r="Q9" s="19" t="s">
        <v>2</v>
      </c>
      <c r="R9" s="19" t="s">
        <v>3</v>
      </c>
      <c r="S9" s="19" t="s">
        <v>4</v>
      </c>
      <c r="T9" s="19" t="s">
        <v>5</v>
      </c>
      <c r="U9" s="19" t="s">
        <v>6</v>
      </c>
      <c r="V9" s="19" t="s">
        <v>7</v>
      </c>
      <c r="W9" s="19" t="s">
        <v>8</v>
      </c>
      <c r="X9" s="20" t="s">
        <v>9</v>
      </c>
      <c r="Z9" s="20" t="s">
        <v>110</v>
      </c>
      <c r="AB9" s="20" t="s">
        <v>44</v>
      </c>
    </row>
    <row r="10" spans="1:28" ht="23.25" x14ac:dyDescent="0.25">
      <c r="A10" s="6"/>
      <c r="B10" s="2" t="s">
        <v>17</v>
      </c>
      <c r="C10" s="2" t="s">
        <v>13</v>
      </c>
      <c r="D10" s="2" t="s">
        <v>0</v>
      </c>
      <c r="E10" s="2" t="s">
        <v>1</v>
      </c>
      <c r="F10" s="2" t="s">
        <v>15</v>
      </c>
      <c r="H10" s="18" t="s">
        <v>14</v>
      </c>
      <c r="I10" s="18" t="s">
        <v>14</v>
      </c>
      <c r="J10" s="18" t="s">
        <v>14</v>
      </c>
      <c r="K10" s="18" t="s">
        <v>14</v>
      </c>
      <c r="L10" s="18" t="s">
        <v>14</v>
      </c>
      <c r="M10" s="18" t="s">
        <v>14</v>
      </c>
      <c r="N10" s="18" t="s">
        <v>14</v>
      </c>
      <c r="O10" s="15"/>
      <c r="Q10" s="18" t="s">
        <v>14</v>
      </c>
      <c r="R10" s="18" t="s">
        <v>14</v>
      </c>
      <c r="S10" s="18" t="s">
        <v>14</v>
      </c>
      <c r="T10" s="18" t="s">
        <v>14</v>
      </c>
      <c r="U10" s="18" t="s">
        <v>14</v>
      </c>
      <c r="V10" s="18" t="s">
        <v>14</v>
      </c>
      <c r="W10" s="18" t="s">
        <v>14</v>
      </c>
      <c r="X10" s="15"/>
      <c r="Z10" s="15"/>
      <c r="AB10" s="15"/>
    </row>
    <row r="11" spans="1:28" x14ac:dyDescent="0.25">
      <c r="B11" s="26">
        <v>1</v>
      </c>
      <c r="C11" s="25">
        <v>8</v>
      </c>
      <c r="D11" s="25" t="s">
        <v>151</v>
      </c>
      <c r="E11" s="25" t="s">
        <v>57</v>
      </c>
      <c r="F11" s="2">
        <v>2011</v>
      </c>
      <c r="H11" s="2">
        <v>8.5</v>
      </c>
      <c r="I11" s="2">
        <v>7.5</v>
      </c>
      <c r="J11" s="2">
        <v>7.5</v>
      </c>
      <c r="K11" s="2">
        <v>8.5</v>
      </c>
      <c r="L11" s="2">
        <v>8</v>
      </c>
      <c r="M11" s="2">
        <v>7.5</v>
      </c>
      <c r="N11" s="2">
        <v>8.5</v>
      </c>
      <c r="O11" s="3">
        <f t="shared" ref="O11:O42" si="0">(SUM(H11:N11)-MAX(H11:N11)-MIN(H11:N11))/5</f>
        <v>8</v>
      </c>
      <c r="Q11" s="2">
        <v>9</v>
      </c>
      <c r="R11" s="2">
        <v>8</v>
      </c>
      <c r="S11" s="2">
        <v>8</v>
      </c>
      <c r="T11" s="2">
        <v>9.5</v>
      </c>
      <c r="U11" s="2">
        <v>8.5</v>
      </c>
      <c r="V11" s="2">
        <v>9</v>
      </c>
      <c r="W11" s="2">
        <v>8.5</v>
      </c>
      <c r="X11" s="3">
        <f t="shared" ref="X11:X42" si="1">(SUM(Q11:W11)-MAX(Q11:W11)-MIN(Q11:W11))/5</f>
        <v>8.6</v>
      </c>
      <c r="Z11" s="3">
        <f t="shared" ref="Z11:Z42" si="2">O11+X11</f>
        <v>16.600000000000001</v>
      </c>
      <c r="AB11" s="2">
        <v>100</v>
      </c>
    </row>
    <row r="12" spans="1:28" x14ac:dyDescent="0.25">
      <c r="B12" s="26">
        <v>2</v>
      </c>
      <c r="C12" s="25">
        <v>10</v>
      </c>
      <c r="D12" s="25" t="s">
        <v>153</v>
      </c>
      <c r="E12" s="25" t="s">
        <v>57</v>
      </c>
      <c r="F12" s="2">
        <v>2011</v>
      </c>
      <c r="H12" s="2">
        <v>8</v>
      </c>
      <c r="I12" s="2">
        <v>8</v>
      </c>
      <c r="J12" s="2">
        <v>7.5</v>
      </c>
      <c r="K12" s="2">
        <v>8.5</v>
      </c>
      <c r="L12" s="2">
        <v>7</v>
      </c>
      <c r="M12" s="2">
        <v>7</v>
      </c>
      <c r="N12" s="2">
        <v>7.5</v>
      </c>
      <c r="O12" s="3">
        <f t="shared" si="0"/>
        <v>7.6</v>
      </c>
      <c r="Q12" s="2">
        <v>8.5</v>
      </c>
      <c r="R12" s="2">
        <v>8.5</v>
      </c>
      <c r="S12" s="2">
        <v>8</v>
      </c>
      <c r="T12" s="2">
        <v>8.5</v>
      </c>
      <c r="U12" s="2">
        <v>8.5</v>
      </c>
      <c r="V12" s="2">
        <v>8</v>
      </c>
      <c r="W12" s="2">
        <v>8</v>
      </c>
      <c r="X12" s="3">
        <f t="shared" si="1"/>
        <v>8.3000000000000007</v>
      </c>
      <c r="Z12" s="3">
        <f t="shared" si="2"/>
        <v>15.9</v>
      </c>
      <c r="AB12" s="2">
        <v>80</v>
      </c>
    </row>
    <row r="13" spans="1:28" x14ac:dyDescent="0.25">
      <c r="B13" s="26">
        <v>3</v>
      </c>
      <c r="C13" s="25">
        <v>17</v>
      </c>
      <c r="D13" s="25" t="s">
        <v>160</v>
      </c>
      <c r="E13" s="25" t="s">
        <v>98</v>
      </c>
      <c r="F13" s="2">
        <v>2011</v>
      </c>
      <c r="H13" s="2">
        <v>8.5</v>
      </c>
      <c r="I13" s="2">
        <v>6</v>
      </c>
      <c r="J13" s="2">
        <v>7</v>
      </c>
      <c r="K13" s="2">
        <v>8</v>
      </c>
      <c r="L13" s="2">
        <v>7</v>
      </c>
      <c r="M13" s="2">
        <v>7</v>
      </c>
      <c r="N13" s="2">
        <v>7.5</v>
      </c>
      <c r="O13" s="3">
        <f t="shared" si="0"/>
        <v>7.3</v>
      </c>
      <c r="Q13" s="2">
        <v>8.5</v>
      </c>
      <c r="R13" s="2">
        <v>7.5</v>
      </c>
      <c r="S13" s="2">
        <v>7.5</v>
      </c>
      <c r="T13" s="2">
        <v>8.5</v>
      </c>
      <c r="U13" s="2">
        <v>8.5</v>
      </c>
      <c r="V13" s="2">
        <v>8.5</v>
      </c>
      <c r="W13" s="2">
        <v>8</v>
      </c>
      <c r="X13" s="3">
        <f t="shared" si="1"/>
        <v>8.1999999999999993</v>
      </c>
      <c r="Z13" s="3">
        <f t="shared" si="2"/>
        <v>15.5</v>
      </c>
      <c r="AB13" s="2">
        <v>60</v>
      </c>
    </row>
    <row r="14" spans="1:28" x14ac:dyDescent="0.25">
      <c r="B14" s="26">
        <v>4</v>
      </c>
      <c r="C14" s="25">
        <v>2</v>
      </c>
      <c r="D14" s="25" t="s">
        <v>145</v>
      </c>
      <c r="E14" s="25" t="s">
        <v>37</v>
      </c>
      <c r="F14" s="2">
        <v>2011</v>
      </c>
      <c r="H14" s="2">
        <v>7</v>
      </c>
      <c r="I14" s="2">
        <v>7.5</v>
      </c>
      <c r="J14" s="2">
        <v>7.5</v>
      </c>
      <c r="K14" s="2">
        <v>7</v>
      </c>
      <c r="L14" s="2">
        <v>8</v>
      </c>
      <c r="M14" s="2">
        <v>6.5</v>
      </c>
      <c r="N14" s="2">
        <v>7</v>
      </c>
      <c r="O14" s="3">
        <f t="shared" si="0"/>
        <v>7.2</v>
      </c>
      <c r="Q14" s="2">
        <v>8.5</v>
      </c>
      <c r="R14" s="2">
        <v>8</v>
      </c>
      <c r="S14" s="2">
        <v>8</v>
      </c>
      <c r="T14" s="2">
        <v>9</v>
      </c>
      <c r="U14" s="2">
        <v>8.5</v>
      </c>
      <c r="V14" s="2">
        <v>8</v>
      </c>
      <c r="W14" s="2">
        <v>8</v>
      </c>
      <c r="X14" s="3">
        <f t="shared" si="1"/>
        <v>8.1999999999999993</v>
      </c>
      <c r="Z14" s="3">
        <f t="shared" si="2"/>
        <v>15.399999999999999</v>
      </c>
      <c r="AB14" s="2">
        <v>50</v>
      </c>
    </row>
    <row r="15" spans="1:28" x14ac:dyDescent="0.25">
      <c r="B15" s="26">
        <v>5</v>
      </c>
      <c r="C15" s="25">
        <v>6</v>
      </c>
      <c r="D15" s="25" t="s">
        <v>149</v>
      </c>
      <c r="E15" s="25" t="s">
        <v>31</v>
      </c>
      <c r="F15" s="2">
        <v>2011</v>
      </c>
      <c r="H15" s="2">
        <v>8</v>
      </c>
      <c r="I15" s="2">
        <v>7.5</v>
      </c>
      <c r="J15" s="2">
        <v>7.5</v>
      </c>
      <c r="K15" s="2">
        <v>8.5</v>
      </c>
      <c r="L15" s="2">
        <v>7.5</v>
      </c>
      <c r="M15" s="2">
        <v>7</v>
      </c>
      <c r="N15" s="2">
        <v>8</v>
      </c>
      <c r="O15" s="3">
        <f t="shared" si="0"/>
        <v>7.7</v>
      </c>
      <c r="Q15" s="2">
        <v>8.5</v>
      </c>
      <c r="R15" s="2">
        <v>7.5</v>
      </c>
      <c r="S15" s="2">
        <v>7</v>
      </c>
      <c r="T15" s="2">
        <v>7.5</v>
      </c>
      <c r="U15" s="2">
        <v>7</v>
      </c>
      <c r="V15" s="2">
        <v>7.5</v>
      </c>
      <c r="W15" s="2">
        <v>7.5</v>
      </c>
      <c r="X15" s="3">
        <f t="shared" si="1"/>
        <v>7.4</v>
      </c>
      <c r="Z15" s="3">
        <f t="shared" si="2"/>
        <v>15.100000000000001</v>
      </c>
      <c r="AB15" s="2">
        <v>45</v>
      </c>
    </row>
    <row r="16" spans="1:28" x14ac:dyDescent="0.25">
      <c r="B16" s="26">
        <v>5</v>
      </c>
      <c r="C16" s="25">
        <v>39</v>
      </c>
      <c r="D16" s="25" t="s">
        <v>181</v>
      </c>
      <c r="E16" s="25" t="s">
        <v>211</v>
      </c>
      <c r="F16" s="2">
        <v>2011</v>
      </c>
      <c r="H16" s="2">
        <v>9</v>
      </c>
      <c r="I16" s="2">
        <v>8</v>
      </c>
      <c r="J16" s="2">
        <v>7</v>
      </c>
      <c r="K16" s="2">
        <v>7</v>
      </c>
      <c r="L16" s="2">
        <v>8</v>
      </c>
      <c r="M16" s="2">
        <v>6.5</v>
      </c>
      <c r="N16" s="2">
        <v>8</v>
      </c>
      <c r="O16" s="3">
        <f t="shared" si="0"/>
        <v>7.6</v>
      </c>
      <c r="Q16" s="2">
        <v>7</v>
      </c>
      <c r="R16" s="2">
        <v>7.5</v>
      </c>
      <c r="S16" s="2">
        <v>8.5</v>
      </c>
      <c r="T16" s="2">
        <v>7.5</v>
      </c>
      <c r="U16" s="2">
        <v>8</v>
      </c>
      <c r="V16" s="2">
        <v>7</v>
      </c>
      <c r="W16" s="2">
        <v>7.5</v>
      </c>
      <c r="X16" s="3">
        <f t="shared" si="1"/>
        <v>7.5</v>
      </c>
      <c r="Z16" s="3">
        <f t="shared" si="2"/>
        <v>15.1</v>
      </c>
      <c r="AB16" s="2">
        <v>45</v>
      </c>
    </row>
    <row r="17" spans="2:28" x14ac:dyDescent="0.25">
      <c r="B17" s="26">
        <v>5</v>
      </c>
      <c r="C17" s="25">
        <v>44</v>
      </c>
      <c r="D17" s="25" t="s">
        <v>186</v>
      </c>
      <c r="E17" s="25" t="s">
        <v>34</v>
      </c>
      <c r="F17" s="2">
        <v>2011</v>
      </c>
      <c r="H17" s="2">
        <v>8</v>
      </c>
      <c r="I17" s="2">
        <v>7</v>
      </c>
      <c r="J17" s="2">
        <v>6.5</v>
      </c>
      <c r="K17" s="2">
        <v>8.5</v>
      </c>
      <c r="L17" s="2">
        <v>7</v>
      </c>
      <c r="M17" s="2">
        <v>7.5</v>
      </c>
      <c r="N17" s="2">
        <v>8.5</v>
      </c>
      <c r="O17" s="3">
        <f t="shared" si="0"/>
        <v>7.6</v>
      </c>
      <c r="Q17" s="2">
        <v>7</v>
      </c>
      <c r="R17" s="2">
        <v>8.5</v>
      </c>
      <c r="S17" s="2">
        <v>7</v>
      </c>
      <c r="T17" s="2">
        <v>8</v>
      </c>
      <c r="U17" s="2">
        <v>8</v>
      </c>
      <c r="V17" s="2">
        <v>7.5</v>
      </c>
      <c r="W17" s="2">
        <v>7</v>
      </c>
      <c r="X17" s="3">
        <f t="shared" si="1"/>
        <v>7.5</v>
      </c>
      <c r="Z17" s="3">
        <f t="shared" si="2"/>
        <v>15.1</v>
      </c>
      <c r="AB17" s="2">
        <v>45</v>
      </c>
    </row>
    <row r="18" spans="2:28" x14ac:dyDescent="0.25">
      <c r="B18" s="26">
        <v>8</v>
      </c>
      <c r="C18" s="25">
        <v>18</v>
      </c>
      <c r="D18" s="25" t="s">
        <v>161</v>
      </c>
      <c r="E18" s="25" t="s">
        <v>57</v>
      </c>
      <c r="F18" s="2">
        <v>2011</v>
      </c>
      <c r="H18" s="2">
        <v>9</v>
      </c>
      <c r="I18" s="2">
        <v>8</v>
      </c>
      <c r="J18" s="2">
        <v>7.5</v>
      </c>
      <c r="K18" s="2">
        <v>9</v>
      </c>
      <c r="L18" s="2">
        <v>7.5</v>
      </c>
      <c r="M18" s="2">
        <v>7.5</v>
      </c>
      <c r="N18" s="2">
        <v>8.5</v>
      </c>
      <c r="O18" s="3">
        <f t="shared" si="0"/>
        <v>8.1</v>
      </c>
      <c r="Q18" s="2">
        <v>7</v>
      </c>
      <c r="R18" s="2">
        <v>6.5</v>
      </c>
      <c r="S18" s="2">
        <v>6.5</v>
      </c>
      <c r="T18" s="2">
        <v>7</v>
      </c>
      <c r="U18" s="2">
        <v>7</v>
      </c>
      <c r="V18" s="2">
        <v>7.5</v>
      </c>
      <c r="W18" s="2">
        <v>7</v>
      </c>
      <c r="X18" s="3">
        <f t="shared" si="1"/>
        <v>6.9</v>
      </c>
      <c r="Z18" s="3">
        <f t="shared" si="2"/>
        <v>15</v>
      </c>
      <c r="AB18" s="2">
        <v>32</v>
      </c>
    </row>
    <row r="19" spans="2:28" x14ac:dyDescent="0.25">
      <c r="B19" s="26">
        <v>9</v>
      </c>
      <c r="C19" s="25">
        <v>55</v>
      </c>
      <c r="D19" s="25" t="s">
        <v>197</v>
      </c>
      <c r="E19" s="25" t="s">
        <v>98</v>
      </c>
      <c r="F19" s="2">
        <v>2011</v>
      </c>
      <c r="H19" s="2">
        <v>6.5</v>
      </c>
      <c r="I19" s="2">
        <v>7</v>
      </c>
      <c r="J19" s="2">
        <v>7</v>
      </c>
      <c r="K19" s="2">
        <v>6.5</v>
      </c>
      <c r="L19" s="2">
        <v>7</v>
      </c>
      <c r="M19" s="2">
        <v>6.5</v>
      </c>
      <c r="N19" s="2">
        <v>6.5</v>
      </c>
      <c r="O19" s="3">
        <f t="shared" si="0"/>
        <v>6.7</v>
      </c>
      <c r="Q19" s="2">
        <v>8.5</v>
      </c>
      <c r="R19" s="2">
        <v>7.5</v>
      </c>
      <c r="S19" s="2">
        <v>7</v>
      </c>
      <c r="T19" s="2">
        <v>8.5</v>
      </c>
      <c r="U19" s="2">
        <v>8</v>
      </c>
      <c r="V19" s="2">
        <v>8</v>
      </c>
      <c r="W19" s="2">
        <v>8.5</v>
      </c>
      <c r="X19" s="3">
        <f t="shared" si="1"/>
        <v>8.1</v>
      </c>
      <c r="Z19" s="3">
        <f t="shared" si="2"/>
        <v>14.8</v>
      </c>
      <c r="AB19" s="2">
        <v>29</v>
      </c>
    </row>
    <row r="20" spans="2:28" x14ac:dyDescent="0.25">
      <c r="B20" s="26">
        <v>10</v>
      </c>
      <c r="C20" s="25">
        <v>28</v>
      </c>
      <c r="D20" s="25" t="s">
        <v>165</v>
      </c>
      <c r="E20" s="25" t="s">
        <v>27</v>
      </c>
      <c r="F20" s="2">
        <v>2011</v>
      </c>
      <c r="H20" s="2">
        <v>8.5</v>
      </c>
      <c r="I20" s="2">
        <v>6</v>
      </c>
      <c r="J20" s="2">
        <v>6</v>
      </c>
      <c r="K20" s="2">
        <v>5.5</v>
      </c>
      <c r="L20" s="2">
        <v>6</v>
      </c>
      <c r="M20" s="2">
        <v>5.5</v>
      </c>
      <c r="N20" s="2">
        <v>8.5</v>
      </c>
      <c r="O20" s="3">
        <f t="shared" si="0"/>
        <v>6.4</v>
      </c>
      <c r="Q20" s="2">
        <v>8</v>
      </c>
      <c r="R20" s="2">
        <v>8</v>
      </c>
      <c r="S20" s="2">
        <v>8.5</v>
      </c>
      <c r="T20" s="2">
        <v>8.5</v>
      </c>
      <c r="U20" s="2">
        <v>8.5</v>
      </c>
      <c r="V20" s="2">
        <v>8</v>
      </c>
      <c r="W20" s="2">
        <v>7.5</v>
      </c>
      <c r="X20" s="3">
        <f t="shared" si="1"/>
        <v>8.1999999999999993</v>
      </c>
      <c r="Z20" s="3">
        <f t="shared" si="2"/>
        <v>14.6</v>
      </c>
      <c r="AB20" s="2">
        <v>26</v>
      </c>
    </row>
    <row r="21" spans="2:28" x14ac:dyDescent="0.25">
      <c r="B21" s="26">
        <v>11</v>
      </c>
      <c r="C21" s="25">
        <v>53</v>
      </c>
      <c r="D21" s="25" t="s">
        <v>195</v>
      </c>
      <c r="E21" s="25" t="s">
        <v>55</v>
      </c>
      <c r="F21" s="2">
        <v>2011</v>
      </c>
      <c r="H21" s="2">
        <v>8</v>
      </c>
      <c r="I21" s="2">
        <v>8</v>
      </c>
      <c r="J21" s="2">
        <v>8</v>
      </c>
      <c r="K21" s="2">
        <v>8.5</v>
      </c>
      <c r="L21" s="2">
        <v>8</v>
      </c>
      <c r="M21" s="2">
        <v>8</v>
      </c>
      <c r="N21" s="2">
        <v>8</v>
      </c>
      <c r="O21" s="3">
        <f t="shared" si="0"/>
        <v>8</v>
      </c>
      <c r="Q21" s="2">
        <v>7</v>
      </c>
      <c r="R21" s="2">
        <v>6.5</v>
      </c>
      <c r="S21" s="2">
        <v>6.5</v>
      </c>
      <c r="T21" s="2">
        <v>6.5</v>
      </c>
      <c r="U21" s="2">
        <v>6</v>
      </c>
      <c r="V21" s="2">
        <v>6.5</v>
      </c>
      <c r="W21" s="2">
        <v>6.5</v>
      </c>
      <c r="X21" s="3">
        <f t="shared" si="1"/>
        <v>6.5</v>
      </c>
      <c r="Z21" s="3">
        <f t="shared" si="2"/>
        <v>14.5</v>
      </c>
      <c r="AB21" s="2">
        <v>24</v>
      </c>
    </row>
    <row r="22" spans="2:28" x14ac:dyDescent="0.25">
      <c r="B22" s="26">
        <v>11</v>
      </c>
      <c r="C22" s="25">
        <v>11</v>
      </c>
      <c r="D22" s="25" t="s">
        <v>154</v>
      </c>
      <c r="E22" s="25" t="s">
        <v>36</v>
      </c>
      <c r="F22" s="2">
        <v>2011</v>
      </c>
      <c r="H22" s="2">
        <v>7.5</v>
      </c>
      <c r="I22" s="2">
        <v>7</v>
      </c>
      <c r="J22" s="2">
        <v>7</v>
      </c>
      <c r="K22" s="2">
        <v>7</v>
      </c>
      <c r="L22" s="2">
        <v>6.5</v>
      </c>
      <c r="M22" s="2">
        <v>6</v>
      </c>
      <c r="N22" s="2">
        <v>7</v>
      </c>
      <c r="O22" s="3">
        <f t="shared" si="0"/>
        <v>6.9</v>
      </c>
      <c r="Q22" s="2">
        <v>9</v>
      </c>
      <c r="R22" s="2">
        <v>7.5</v>
      </c>
      <c r="S22" s="2">
        <v>7.5</v>
      </c>
      <c r="T22" s="2">
        <v>7</v>
      </c>
      <c r="U22" s="2">
        <v>7</v>
      </c>
      <c r="V22" s="2">
        <v>7.5</v>
      </c>
      <c r="W22" s="2">
        <v>8</v>
      </c>
      <c r="X22" s="3">
        <f t="shared" si="1"/>
        <v>7.5</v>
      </c>
      <c r="Z22" s="3">
        <f t="shared" si="2"/>
        <v>14.4</v>
      </c>
      <c r="AB22" s="2">
        <v>24</v>
      </c>
    </row>
    <row r="23" spans="2:28" x14ac:dyDescent="0.25">
      <c r="B23" s="26">
        <v>11</v>
      </c>
      <c r="C23" s="25">
        <v>15</v>
      </c>
      <c r="D23" s="25" t="s">
        <v>158</v>
      </c>
      <c r="E23" s="25" t="s">
        <v>82</v>
      </c>
      <c r="F23" s="2">
        <v>2011</v>
      </c>
      <c r="H23" s="2">
        <v>8.5</v>
      </c>
      <c r="I23" s="2">
        <v>7</v>
      </c>
      <c r="J23" s="2">
        <v>6.5</v>
      </c>
      <c r="K23" s="2">
        <v>7.5</v>
      </c>
      <c r="L23" s="2">
        <v>7</v>
      </c>
      <c r="M23" s="2">
        <v>6.5</v>
      </c>
      <c r="N23" s="2">
        <v>8</v>
      </c>
      <c r="O23" s="3">
        <f t="shared" si="0"/>
        <v>7.2</v>
      </c>
      <c r="Q23" s="2">
        <v>7.5</v>
      </c>
      <c r="R23" s="2">
        <v>7</v>
      </c>
      <c r="S23" s="2">
        <v>6.5</v>
      </c>
      <c r="T23" s="2">
        <v>7</v>
      </c>
      <c r="U23" s="2">
        <v>7</v>
      </c>
      <c r="V23" s="2">
        <v>7.5</v>
      </c>
      <c r="W23" s="2">
        <v>7.5</v>
      </c>
      <c r="X23" s="3">
        <f t="shared" si="1"/>
        <v>7.2</v>
      </c>
      <c r="Z23" s="3">
        <f t="shared" si="2"/>
        <v>14.4</v>
      </c>
      <c r="AB23" s="2">
        <v>24</v>
      </c>
    </row>
    <row r="24" spans="2:28" x14ac:dyDescent="0.25">
      <c r="B24" s="26">
        <v>11</v>
      </c>
      <c r="C24" s="25">
        <v>56</v>
      </c>
      <c r="D24" s="25" t="s">
        <v>198</v>
      </c>
      <c r="E24" s="25" t="s">
        <v>33</v>
      </c>
      <c r="F24" s="2">
        <v>2011</v>
      </c>
      <c r="H24" s="2">
        <v>6</v>
      </c>
      <c r="I24" s="2">
        <v>6.5</v>
      </c>
      <c r="J24" s="2">
        <v>7</v>
      </c>
      <c r="K24" s="2">
        <v>6.5</v>
      </c>
      <c r="L24" s="2">
        <v>6.5</v>
      </c>
      <c r="M24" s="2">
        <v>6.5</v>
      </c>
      <c r="N24" s="2">
        <v>6</v>
      </c>
      <c r="O24" s="3">
        <f t="shared" si="0"/>
        <v>6.4</v>
      </c>
      <c r="Q24" s="2">
        <v>8</v>
      </c>
      <c r="R24" s="2">
        <v>8</v>
      </c>
      <c r="S24" s="2">
        <v>8</v>
      </c>
      <c r="T24" s="2">
        <v>8</v>
      </c>
      <c r="U24" s="2">
        <v>8</v>
      </c>
      <c r="V24" s="2">
        <v>8</v>
      </c>
      <c r="W24" s="2">
        <v>8</v>
      </c>
      <c r="X24" s="3">
        <f t="shared" si="1"/>
        <v>8</v>
      </c>
      <c r="Z24" s="3">
        <f t="shared" si="2"/>
        <v>14.4</v>
      </c>
      <c r="AB24" s="2">
        <v>20</v>
      </c>
    </row>
    <row r="25" spans="2:28" x14ac:dyDescent="0.25">
      <c r="B25" s="26">
        <v>15</v>
      </c>
      <c r="C25" s="25">
        <v>14</v>
      </c>
      <c r="D25" s="25" t="s">
        <v>157</v>
      </c>
      <c r="E25" s="25" t="s">
        <v>34</v>
      </c>
      <c r="F25" s="2">
        <v>2011</v>
      </c>
      <c r="H25" s="2">
        <v>8.5</v>
      </c>
      <c r="I25" s="2">
        <v>8</v>
      </c>
      <c r="J25" s="2">
        <v>7.5</v>
      </c>
      <c r="K25" s="2">
        <v>7.5</v>
      </c>
      <c r="L25" s="2">
        <v>7.5</v>
      </c>
      <c r="M25" s="2">
        <v>6.5</v>
      </c>
      <c r="N25" s="2">
        <v>8.5</v>
      </c>
      <c r="O25" s="3">
        <f t="shared" si="0"/>
        <v>7.8</v>
      </c>
      <c r="Q25" s="2">
        <v>7.5</v>
      </c>
      <c r="R25" s="2">
        <v>6.5</v>
      </c>
      <c r="S25" s="2">
        <v>6</v>
      </c>
      <c r="T25" s="2">
        <v>6.5</v>
      </c>
      <c r="U25" s="2">
        <v>6.5</v>
      </c>
      <c r="V25" s="2">
        <v>6.5</v>
      </c>
      <c r="W25" s="2">
        <v>6.5</v>
      </c>
      <c r="X25" s="3">
        <f t="shared" si="1"/>
        <v>6.5</v>
      </c>
      <c r="Z25" s="3">
        <f t="shared" si="2"/>
        <v>14.3</v>
      </c>
      <c r="AB25" s="2">
        <v>16</v>
      </c>
    </row>
    <row r="26" spans="2:28" x14ac:dyDescent="0.25">
      <c r="B26" s="26">
        <v>15</v>
      </c>
      <c r="C26" s="25">
        <v>42</v>
      </c>
      <c r="D26" s="25" t="s">
        <v>184</v>
      </c>
      <c r="E26" s="25" t="s">
        <v>77</v>
      </c>
      <c r="F26" s="2">
        <v>2011</v>
      </c>
      <c r="H26" s="2">
        <v>6.5</v>
      </c>
      <c r="I26" s="2">
        <v>6.5</v>
      </c>
      <c r="J26" s="2">
        <v>6.5</v>
      </c>
      <c r="K26" s="2">
        <v>6.5</v>
      </c>
      <c r="L26" s="2">
        <v>6.5</v>
      </c>
      <c r="M26" s="2">
        <v>6</v>
      </c>
      <c r="N26" s="2">
        <v>6</v>
      </c>
      <c r="O26" s="3">
        <f t="shared" si="0"/>
        <v>6.4</v>
      </c>
      <c r="Q26" s="2">
        <v>6.5</v>
      </c>
      <c r="R26" s="2">
        <v>9</v>
      </c>
      <c r="S26" s="2">
        <v>8.5</v>
      </c>
      <c r="T26" s="2">
        <v>8</v>
      </c>
      <c r="U26" s="2">
        <v>8.5</v>
      </c>
      <c r="V26" s="2">
        <v>7.5</v>
      </c>
      <c r="W26" s="2">
        <v>7</v>
      </c>
      <c r="X26" s="3">
        <f t="shared" si="1"/>
        <v>7.9</v>
      </c>
      <c r="Z26" s="3">
        <f t="shared" si="2"/>
        <v>14.3</v>
      </c>
      <c r="AB26" s="2">
        <v>16</v>
      </c>
    </row>
    <row r="27" spans="2:28" x14ac:dyDescent="0.25">
      <c r="B27" s="26">
        <v>17</v>
      </c>
      <c r="C27" s="25">
        <v>25</v>
      </c>
      <c r="D27" s="25" t="s">
        <v>168</v>
      </c>
      <c r="E27" s="25" t="s">
        <v>46</v>
      </c>
      <c r="F27" s="2">
        <v>2011</v>
      </c>
      <c r="H27" s="2">
        <v>6.5</v>
      </c>
      <c r="I27" s="2">
        <v>6.5</v>
      </c>
      <c r="J27" s="2">
        <v>6.5</v>
      </c>
      <c r="K27" s="2">
        <v>6.5</v>
      </c>
      <c r="L27" s="2">
        <v>7</v>
      </c>
      <c r="M27" s="2">
        <v>6.5</v>
      </c>
      <c r="N27" s="2">
        <v>6.5</v>
      </c>
      <c r="O27" s="3">
        <f t="shared" si="0"/>
        <v>6.5</v>
      </c>
      <c r="Q27" s="2">
        <v>8.5</v>
      </c>
      <c r="R27" s="2">
        <v>7.5</v>
      </c>
      <c r="S27" s="2">
        <v>7.5</v>
      </c>
      <c r="T27" s="2">
        <v>7.5</v>
      </c>
      <c r="U27" s="2">
        <v>8</v>
      </c>
      <c r="V27" s="2">
        <v>7.5</v>
      </c>
      <c r="W27" s="2">
        <v>8</v>
      </c>
      <c r="X27" s="3">
        <f t="shared" si="1"/>
        <v>7.7</v>
      </c>
      <c r="Z27" s="3">
        <f t="shared" si="2"/>
        <v>14.2</v>
      </c>
      <c r="AB27" s="2">
        <v>14</v>
      </c>
    </row>
    <row r="28" spans="2:28" x14ac:dyDescent="0.25">
      <c r="B28" s="26">
        <v>18</v>
      </c>
      <c r="C28" s="25">
        <v>60</v>
      </c>
      <c r="D28" s="25" t="s">
        <v>202</v>
      </c>
      <c r="E28" s="25" t="s">
        <v>32</v>
      </c>
      <c r="F28" s="2">
        <v>2011</v>
      </c>
      <c r="H28" s="2">
        <v>7</v>
      </c>
      <c r="I28" s="2">
        <v>6.5</v>
      </c>
      <c r="J28" s="2">
        <v>6.5</v>
      </c>
      <c r="K28" s="2">
        <v>8</v>
      </c>
      <c r="L28" s="2">
        <v>7</v>
      </c>
      <c r="M28" s="2">
        <v>8</v>
      </c>
      <c r="N28" s="2">
        <v>7.5</v>
      </c>
      <c r="O28" s="3">
        <f t="shared" si="0"/>
        <v>7.2</v>
      </c>
      <c r="Q28" s="2">
        <v>7.5</v>
      </c>
      <c r="R28" s="2">
        <v>6.5</v>
      </c>
      <c r="S28" s="2">
        <v>6.5</v>
      </c>
      <c r="T28" s="2">
        <v>7</v>
      </c>
      <c r="U28" s="2">
        <v>7</v>
      </c>
      <c r="V28" s="2">
        <v>7</v>
      </c>
      <c r="W28" s="2">
        <v>7</v>
      </c>
      <c r="X28" s="3">
        <f t="shared" si="1"/>
        <v>6.9</v>
      </c>
      <c r="Z28" s="3">
        <f t="shared" si="2"/>
        <v>14.100000000000001</v>
      </c>
      <c r="AB28" s="2">
        <v>13</v>
      </c>
    </row>
    <row r="29" spans="2:28" x14ac:dyDescent="0.25">
      <c r="B29" s="26">
        <v>18</v>
      </c>
      <c r="C29" s="25">
        <v>59</v>
      </c>
      <c r="D29" s="25" t="s">
        <v>201</v>
      </c>
      <c r="E29" s="25" t="s">
        <v>210</v>
      </c>
      <c r="F29" s="2">
        <v>2011</v>
      </c>
      <c r="H29" s="2">
        <v>6.5</v>
      </c>
      <c r="I29" s="2">
        <v>7.5</v>
      </c>
      <c r="J29" s="2">
        <v>7</v>
      </c>
      <c r="K29" s="2">
        <v>7</v>
      </c>
      <c r="L29" s="2">
        <v>7.5</v>
      </c>
      <c r="M29" s="2">
        <v>7</v>
      </c>
      <c r="N29" s="2">
        <v>6.5</v>
      </c>
      <c r="O29" s="3">
        <f t="shared" si="0"/>
        <v>7</v>
      </c>
      <c r="Q29" s="2">
        <v>7.5</v>
      </c>
      <c r="R29" s="2">
        <v>7</v>
      </c>
      <c r="S29" s="2">
        <v>6.5</v>
      </c>
      <c r="T29" s="2">
        <v>7</v>
      </c>
      <c r="U29" s="2">
        <v>7.5</v>
      </c>
      <c r="V29" s="2">
        <v>7</v>
      </c>
      <c r="W29" s="2">
        <v>7</v>
      </c>
      <c r="X29" s="3">
        <f t="shared" si="1"/>
        <v>7.1</v>
      </c>
      <c r="Z29" s="3">
        <f t="shared" si="2"/>
        <v>14.1</v>
      </c>
      <c r="AB29" s="2">
        <v>13</v>
      </c>
    </row>
    <row r="30" spans="2:28" x14ac:dyDescent="0.25">
      <c r="B30" s="26">
        <v>20</v>
      </c>
      <c r="C30" s="25">
        <v>31</v>
      </c>
      <c r="D30" s="25" t="s">
        <v>173</v>
      </c>
      <c r="E30" s="25" t="s">
        <v>209</v>
      </c>
      <c r="F30" s="2">
        <v>2011</v>
      </c>
      <c r="H30" s="2">
        <v>7.5</v>
      </c>
      <c r="I30" s="2">
        <v>7</v>
      </c>
      <c r="J30" s="2">
        <v>7.5</v>
      </c>
      <c r="K30" s="2">
        <v>6.5</v>
      </c>
      <c r="L30" s="2">
        <v>6.5</v>
      </c>
      <c r="M30" s="2">
        <v>6.5</v>
      </c>
      <c r="N30" s="2">
        <v>7</v>
      </c>
      <c r="O30" s="3">
        <f t="shared" si="0"/>
        <v>6.9</v>
      </c>
      <c r="Q30" s="2">
        <v>7</v>
      </c>
      <c r="R30" s="2">
        <v>7</v>
      </c>
      <c r="S30" s="2">
        <v>7</v>
      </c>
      <c r="T30" s="2">
        <v>7.5</v>
      </c>
      <c r="U30" s="2">
        <v>7</v>
      </c>
      <c r="V30" s="2">
        <v>7</v>
      </c>
      <c r="W30" s="2">
        <v>7</v>
      </c>
      <c r="X30" s="3">
        <f t="shared" si="1"/>
        <v>7</v>
      </c>
      <c r="Z30" s="3">
        <f t="shared" si="2"/>
        <v>13.9</v>
      </c>
      <c r="AB30" s="2">
        <v>11</v>
      </c>
    </row>
    <row r="31" spans="2:28" x14ac:dyDescent="0.25">
      <c r="B31" s="26">
        <v>20</v>
      </c>
      <c r="C31" s="25">
        <v>46</v>
      </c>
      <c r="D31" s="25" t="s">
        <v>188</v>
      </c>
      <c r="E31" s="25" t="s">
        <v>77</v>
      </c>
      <c r="F31" s="2">
        <v>2011</v>
      </c>
      <c r="H31" s="2">
        <v>6.5</v>
      </c>
      <c r="I31" s="2">
        <v>6.5</v>
      </c>
      <c r="J31" s="2">
        <v>6</v>
      </c>
      <c r="K31" s="2">
        <v>7.5</v>
      </c>
      <c r="L31" s="2">
        <v>6.5</v>
      </c>
      <c r="M31" s="2">
        <v>6.5</v>
      </c>
      <c r="N31" s="2">
        <v>6</v>
      </c>
      <c r="O31" s="3">
        <f t="shared" si="0"/>
        <v>6.4</v>
      </c>
      <c r="Q31" s="2">
        <v>8</v>
      </c>
      <c r="R31" s="2">
        <v>7.5</v>
      </c>
      <c r="S31" s="2">
        <v>7.5</v>
      </c>
      <c r="T31" s="2">
        <v>7.5</v>
      </c>
      <c r="U31" s="2">
        <v>6.5</v>
      </c>
      <c r="V31" s="2">
        <v>7</v>
      </c>
      <c r="W31" s="2">
        <v>8</v>
      </c>
      <c r="X31" s="3">
        <f t="shared" si="1"/>
        <v>7.5</v>
      </c>
      <c r="Z31" s="3">
        <f t="shared" si="2"/>
        <v>13.9</v>
      </c>
      <c r="AB31" s="2">
        <v>11</v>
      </c>
    </row>
    <row r="32" spans="2:28" x14ac:dyDescent="0.25">
      <c r="B32" s="26">
        <v>20</v>
      </c>
      <c r="C32" s="25">
        <v>64</v>
      </c>
      <c r="D32" s="25" t="s">
        <v>206</v>
      </c>
      <c r="E32" s="25" t="s">
        <v>99</v>
      </c>
      <c r="F32" s="2">
        <v>2011</v>
      </c>
      <c r="H32" s="2">
        <v>7.5</v>
      </c>
      <c r="I32" s="2">
        <v>7</v>
      </c>
      <c r="J32" s="2">
        <v>7</v>
      </c>
      <c r="K32" s="2">
        <v>8.5</v>
      </c>
      <c r="L32" s="2">
        <v>7</v>
      </c>
      <c r="M32" s="2">
        <v>7.5</v>
      </c>
      <c r="N32" s="2">
        <v>7</v>
      </c>
      <c r="O32" s="3">
        <f t="shared" si="0"/>
        <v>7.2</v>
      </c>
      <c r="Q32" s="2">
        <v>7</v>
      </c>
      <c r="R32" s="2">
        <v>6.5</v>
      </c>
      <c r="S32" s="2">
        <v>6.5</v>
      </c>
      <c r="T32" s="2">
        <v>6</v>
      </c>
      <c r="U32" s="2">
        <v>6.5</v>
      </c>
      <c r="V32" s="2">
        <v>7</v>
      </c>
      <c r="W32" s="2">
        <v>7</v>
      </c>
      <c r="X32" s="3">
        <f t="shared" si="1"/>
        <v>6.7</v>
      </c>
      <c r="Z32" s="3">
        <f t="shared" si="2"/>
        <v>13.9</v>
      </c>
      <c r="AB32" s="2">
        <v>11</v>
      </c>
    </row>
    <row r="33" spans="2:28" x14ac:dyDescent="0.25">
      <c r="B33" s="26">
        <v>20</v>
      </c>
      <c r="C33" s="25">
        <v>37</v>
      </c>
      <c r="D33" s="25" t="s">
        <v>179</v>
      </c>
      <c r="E33" s="25" t="s">
        <v>29</v>
      </c>
      <c r="F33" s="2">
        <v>2011</v>
      </c>
      <c r="H33" s="2">
        <v>7</v>
      </c>
      <c r="I33" s="2">
        <v>7.5</v>
      </c>
      <c r="J33" s="2">
        <v>8</v>
      </c>
      <c r="K33" s="2">
        <v>7.5</v>
      </c>
      <c r="L33" s="2">
        <v>7.5</v>
      </c>
      <c r="M33" s="2">
        <v>7</v>
      </c>
      <c r="N33" s="2">
        <v>7</v>
      </c>
      <c r="O33" s="3">
        <f t="shared" si="0"/>
        <v>7.3</v>
      </c>
      <c r="Q33" s="2">
        <v>7</v>
      </c>
      <c r="R33" s="2">
        <v>6.5</v>
      </c>
      <c r="S33" s="2">
        <v>6.5</v>
      </c>
      <c r="T33" s="2">
        <v>6</v>
      </c>
      <c r="U33" s="2">
        <v>7</v>
      </c>
      <c r="V33" s="2">
        <v>6.5</v>
      </c>
      <c r="W33" s="2">
        <v>6.5</v>
      </c>
      <c r="X33" s="3">
        <f t="shared" si="1"/>
        <v>6.6</v>
      </c>
      <c r="Z33" s="3">
        <f t="shared" si="2"/>
        <v>13.899999999999999</v>
      </c>
      <c r="AB33" s="2">
        <v>11</v>
      </c>
    </row>
    <row r="34" spans="2:28" x14ac:dyDescent="0.25">
      <c r="B34" s="26">
        <v>24</v>
      </c>
      <c r="C34" s="25">
        <v>27</v>
      </c>
      <c r="D34" s="25" t="s">
        <v>170</v>
      </c>
      <c r="E34" s="25" t="s">
        <v>41</v>
      </c>
      <c r="F34" s="2">
        <v>2011</v>
      </c>
      <c r="H34" s="2">
        <v>6.5</v>
      </c>
      <c r="I34" s="2">
        <v>7.5</v>
      </c>
      <c r="J34" s="2">
        <v>7.5</v>
      </c>
      <c r="K34" s="2">
        <v>6.5</v>
      </c>
      <c r="L34" s="2">
        <v>7</v>
      </c>
      <c r="M34" s="2">
        <v>6.5</v>
      </c>
      <c r="N34" s="2">
        <v>6.5</v>
      </c>
      <c r="O34" s="3">
        <f t="shared" si="0"/>
        <v>6.8</v>
      </c>
      <c r="Q34" s="2">
        <v>7</v>
      </c>
      <c r="R34" s="2">
        <v>6.5</v>
      </c>
      <c r="S34" s="2">
        <v>6.5</v>
      </c>
      <c r="T34" s="2">
        <v>7.5</v>
      </c>
      <c r="U34" s="2">
        <v>7</v>
      </c>
      <c r="V34" s="2">
        <v>7.5</v>
      </c>
      <c r="W34" s="2">
        <v>7</v>
      </c>
      <c r="X34" s="3">
        <f t="shared" si="1"/>
        <v>7</v>
      </c>
      <c r="Z34" s="3">
        <f t="shared" si="2"/>
        <v>13.8</v>
      </c>
      <c r="AB34" s="2">
        <v>7</v>
      </c>
    </row>
    <row r="35" spans="2:28" x14ac:dyDescent="0.25">
      <c r="B35" s="26">
        <v>25</v>
      </c>
      <c r="C35" s="25">
        <v>32</v>
      </c>
      <c r="D35" s="25" t="s">
        <v>174</v>
      </c>
      <c r="E35" s="25" t="s">
        <v>93</v>
      </c>
      <c r="F35" s="2">
        <v>2011</v>
      </c>
      <c r="H35" s="2">
        <v>7</v>
      </c>
      <c r="I35" s="2">
        <v>7</v>
      </c>
      <c r="J35" s="2">
        <v>7</v>
      </c>
      <c r="K35" s="2">
        <v>6.5</v>
      </c>
      <c r="L35" s="2">
        <v>7.5</v>
      </c>
      <c r="M35" s="2">
        <v>6</v>
      </c>
      <c r="N35" s="2">
        <v>6.5</v>
      </c>
      <c r="O35" s="3">
        <f t="shared" si="0"/>
        <v>6.8</v>
      </c>
      <c r="Q35" s="2">
        <v>8.5</v>
      </c>
      <c r="R35" s="2">
        <v>7</v>
      </c>
      <c r="S35" s="2">
        <v>7</v>
      </c>
      <c r="T35" s="2">
        <v>6.5</v>
      </c>
      <c r="U35" s="2">
        <v>7</v>
      </c>
      <c r="V35" s="2">
        <v>6.5</v>
      </c>
      <c r="W35" s="2">
        <v>7</v>
      </c>
      <c r="X35" s="3">
        <f t="shared" si="1"/>
        <v>6.9</v>
      </c>
      <c r="Z35" s="3">
        <f t="shared" si="2"/>
        <v>13.7</v>
      </c>
      <c r="AB35" s="2">
        <v>6</v>
      </c>
    </row>
    <row r="36" spans="2:28" x14ac:dyDescent="0.25">
      <c r="B36" s="26">
        <v>25</v>
      </c>
      <c r="C36" s="25">
        <v>49</v>
      </c>
      <c r="D36" s="25" t="s">
        <v>191</v>
      </c>
      <c r="E36" s="25" t="s">
        <v>103</v>
      </c>
      <c r="F36" s="2">
        <v>2011</v>
      </c>
      <c r="H36" s="2">
        <v>6.5</v>
      </c>
      <c r="I36" s="2">
        <v>7</v>
      </c>
      <c r="J36" s="2">
        <v>7</v>
      </c>
      <c r="K36" s="2">
        <v>7.5</v>
      </c>
      <c r="L36" s="2">
        <v>7</v>
      </c>
      <c r="M36" s="2">
        <v>7</v>
      </c>
      <c r="N36" s="2">
        <v>6</v>
      </c>
      <c r="O36" s="3">
        <f t="shared" si="0"/>
        <v>6.9</v>
      </c>
      <c r="Q36" s="2">
        <v>7.5</v>
      </c>
      <c r="R36" s="2">
        <v>6.5</v>
      </c>
      <c r="S36" s="2">
        <v>7</v>
      </c>
      <c r="T36" s="2">
        <v>6.5</v>
      </c>
      <c r="U36" s="2">
        <v>6.5</v>
      </c>
      <c r="V36" s="2">
        <v>6.5</v>
      </c>
      <c r="W36" s="2">
        <v>7.5</v>
      </c>
      <c r="X36" s="3">
        <f t="shared" si="1"/>
        <v>6.8</v>
      </c>
      <c r="Z36" s="3">
        <f t="shared" si="2"/>
        <v>13.7</v>
      </c>
      <c r="AB36" s="2">
        <v>6</v>
      </c>
    </row>
    <row r="37" spans="2:28" x14ac:dyDescent="0.25">
      <c r="B37" s="26">
        <v>27</v>
      </c>
      <c r="C37" s="25">
        <v>9</v>
      </c>
      <c r="D37" s="25" t="s">
        <v>152</v>
      </c>
      <c r="E37" s="25" t="s">
        <v>102</v>
      </c>
      <c r="F37" s="2">
        <v>2011</v>
      </c>
      <c r="H37" s="2">
        <v>5</v>
      </c>
      <c r="I37" s="2">
        <v>7</v>
      </c>
      <c r="J37" s="2">
        <v>5.5</v>
      </c>
      <c r="K37" s="2">
        <v>7.5</v>
      </c>
      <c r="L37" s="2">
        <v>7</v>
      </c>
      <c r="M37" s="2">
        <v>6.5</v>
      </c>
      <c r="N37" s="2">
        <v>8</v>
      </c>
      <c r="O37" s="3">
        <f t="shared" si="0"/>
        <v>6.7</v>
      </c>
      <c r="Q37" s="2">
        <v>7.5</v>
      </c>
      <c r="R37" s="2">
        <v>7</v>
      </c>
      <c r="S37" s="2">
        <v>6.5</v>
      </c>
      <c r="T37" s="2">
        <v>7</v>
      </c>
      <c r="U37" s="2">
        <v>7</v>
      </c>
      <c r="V37" s="2">
        <v>7</v>
      </c>
      <c r="W37" s="2">
        <v>6.5</v>
      </c>
      <c r="X37" s="3">
        <f t="shared" si="1"/>
        <v>6.9</v>
      </c>
      <c r="Z37" s="3">
        <f t="shared" si="2"/>
        <v>13.600000000000001</v>
      </c>
      <c r="AB37" s="2">
        <v>4</v>
      </c>
    </row>
    <row r="38" spans="2:28" x14ac:dyDescent="0.25">
      <c r="B38" s="26">
        <v>27</v>
      </c>
      <c r="C38" s="25">
        <v>23</v>
      </c>
      <c r="D38" s="25" t="s">
        <v>166</v>
      </c>
      <c r="E38" s="25" t="s">
        <v>34</v>
      </c>
      <c r="F38" s="2">
        <v>2011</v>
      </c>
      <c r="H38" s="2">
        <v>7.5</v>
      </c>
      <c r="I38" s="2">
        <v>6.5</v>
      </c>
      <c r="J38" s="2">
        <v>6.5</v>
      </c>
      <c r="K38" s="2">
        <v>8</v>
      </c>
      <c r="L38" s="2">
        <v>6</v>
      </c>
      <c r="M38" s="2">
        <v>6.5</v>
      </c>
      <c r="N38" s="2">
        <v>7</v>
      </c>
      <c r="O38" s="3">
        <f t="shared" si="0"/>
        <v>6.8</v>
      </c>
      <c r="Q38" s="2">
        <v>8</v>
      </c>
      <c r="R38" s="2">
        <v>6.5</v>
      </c>
      <c r="S38" s="2">
        <v>7</v>
      </c>
      <c r="T38" s="2">
        <v>6.5</v>
      </c>
      <c r="U38" s="2">
        <v>7</v>
      </c>
      <c r="V38" s="2">
        <v>6.5</v>
      </c>
      <c r="W38" s="2">
        <v>7</v>
      </c>
      <c r="X38" s="3">
        <f t="shared" si="1"/>
        <v>6.8</v>
      </c>
      <c r="Z38" s="3">
        <f t="shared" si="2"/>
        <v>13.6</v>
      </c>
      <c r="AB38" s="2">
        <v>4</v>
      </c>
    </row>
    <row r="39" spans="2:28" x14ac:dyDescent="0.25">
      <c r="B39" s="26">
        <v>29</v>
      </c>
      <c r="C39" s="25">
        <v>21</v>
      </c>
      <c r="D39" s="25" t="s">
        <v>164</v>
      </c>
      <c r="E39" s="25" t="s">
        <v>77</v>
      </c>
      <c r="F39" s="2">
        <v>2011</v>
      </c>
      <c r="H39" s="2">
        <v>7</v>
      </c>
      <c r="I39" s="2">
        <v>6</v>
      </c>
      <c r="J39" s="2">
        <v>6.5</v>
      </c>
      <c r="K39" s="2">
        <v>6</v>
      </c>
      <c r="L39" s="2">
        <v>6</v>
      </c>
      <c r="M39" s="2">
        <v>6</v>
      </c>
      <c r="N39" s="2">
        <v>6.5</v>
      </c>
      <c r="O39" s="3">
        <f t="shared" si="0"/>
        <v>6.2</v>
      </c>
      <c r="Q39" s="2">
        <v>7.5</v>
      </c>
      <c r="R39" s="2">
        <v>7</v>
      </c>
      <c r="S39" s="2">
        <v>7</v>
      </c>
      <c r="T39" s="2">
        <v>7.5</v>
      </c>
      <c r="U39" s="2">
        <v>7.5</v>
      </c>
      <c r="V39" s="2">
        <v>7</v>
      </c>
      <c r="W39" s="2">
        <v>7.5</v>
      </c>
      <c r="X39" s="3">
        <f t="shared" si="1"/>
        <v>7.3</v>
      </c>
      <c r="Z39" s="3">
        <f t="shared" si="2"/>
        <v>13.5</v>
      </c>
      <c r="AB39" s="2">
        <v>2</v>
      </c>
    </row>
    <row r="40" spans="2:28" x14ac:dyDescent="0.25">
      <c r="B40" s="26">
        <v>30</v>
      </c>
      <c r="C40" s="25">
        <v>5</v>
      </c>
      <c r="D40" s="25" t="s">
        <v>148</v>
      </c>
      <c r="E40" s="25" t="s">
        <v>57</v>
      </c>
      <c r="F40" s="2">
        <v>2011</v>
      </c>
      <c r="H40" s="2">
        <v>7.5</v>
      </c>
      <c r="I40" s="2">
        <v>7</v>
      </c>
      <c r="J40" s="2">
        <v>7</v>
      </c>
      <c r="K40" s="2">
        <v>7.5</v>
      </c>
      <c r="L40" s="2">
        <v>7</v>
      </c>
      <c r="M40" s="2">
        <v>6.5</v>
      </c>
      <c r="N40" s="2">
        <v>7</v>
      </c>
      <c r="O40" s="3">
        <f t="shared" si="0"/>
        <v>7.1</v>
      </c>
      <c r="Q40" s="2">
        <v>7.5</v>
      </c>
      <c r="R40" s="2">
        <v>6</v>
      </c>
      <c r="S40" s="2">
        <v>6</v>
      </c>
      <c r="T40" s="2">
        <v>6.5</v>
      </c>
      <c r="U40" s="2">
        <v>6.5</v>
      </c>
      <c r="V40" s="2">
        <v>6</v>
      </c>
      <c r="W40" s="2">
        <v>6.5</v>
      </c>
      <c r="X40" s="3">
        <f t="shared" si="1"/>
        <v>6.3</v>
      </c>
      <c r="Z40" s="3">
        <f t="shared" si="2"/>
        <v>13.399999999999999</v>
      </c>
      <c r="AB40" s="2">
        <v>1</v>
      </c>
    </row>
    <row r="41" spans="2:28" x14ac:dyDescent="0.25">
      <c r="B41" s="26">
        <v>31</v>
      </c>
      <c r="C41" s="25">
        <v>19</v>
      </c>
      <c r="D41" s="25" t="s">
        <v>162</v>
      </c>
      <c r="E41" s="25" t="s">
        <v>25</v>
      </c>
      <c r="F41" s="2">
        <v>2011</v>
      </c>
      <c r="H41" s="2">
        <v>6.5</v>
      </c>
      <c r="I41" s="2">
        <v>7</v>
      </c>
      <c r="J41" s="2">
        <v>6.5</v>
      </c>
      <c r="K41" s="2">
        <v>8</v>
      </c>
      <c r="L41" s="2">
        <v>6.5</v>
      </c>
      <c r="M41" s="2">
        <v>6.5</v>
      </c>
      <c r="N41" s="2">
        <v>6.5</v>
      </c>
      <c r="O41" s="3">
        <f t="shared" si="0"/>
        <v>6.6</v>
      </c>
      <c r="Q41" s="2">
        <v>7</v>
      </c>
      <c r="R41" s="2">
        <v>6.5</v>
      </c>
      <c r="S41" s="2">
        <v>6.5</v>
      </c>
      <c r="T41" s="2">
        <v>7</v>
      </c>
      <c r="U41" s="2">
        <v>6.5</v>
      </c>
      <c r="V41" s="2">
        <v>7</v>
      </c>
      <c r="W41" s="2">
        <v>6.5</v>
      </c>
      <c r="X41" s="3">
        <f t="shared" si="1"/>
        <v>6.7</v>
      </c>
      <c r="Z41" s="3">
        <f t="shared" si="2"/>
        <v>13.3</v>
      </c>
      <c r="AB41" s="2"/>
    </row>
    <row r="42" spans="2:28" x14ac:dyDescent="0.25">
      <c r="B42" s="26">
        <v>32</v>
      </c>
      <c r="C42" s="25">
        <v>4</v>
      </c>
      <c r="D42" s="25" t="s">
        <v>147</v>
      </c>
      <c r="E42" s="25" t="s">
        <v>70</v>
      </c>
      <c r="F42" s="2">
        <v>2011</v>
      </c>
      <c r="H42" s="2">
        <v>7.5</v>
      </c>
      <c r="I42" s="2">
        <v>6.5</v>
      </c>
      <c r="J42" s="2">
        <v>6.5</v>
      </c>
      <c r="K42" s="2">
        <v>6.5</v>
      </c>
      <c r="L42" s="2">
        <v>6.5</v>
      </c>
      <c r="M42" s="2">
        <v>6</v>
      </c>
      <c r="N42" s="2">
        <v>7.5</v>
      </c>
      <c r="O42" s="3">
        <f t="shared" si="0"/>
        <v>6.7</v>
      </c>
      <c r="Q42" s="2">
        <v>6.5</v>
      </c>
      <c r="R42" s="2">
        <v>6.5</v>
      </c>
      <c r="S42" s="2">
        <v>6</v>
      </c>
      <c r="T42" s="2">
        <v>7</v>
      </c>
      <c r="U42" s="2">
        <v>6.5</v>
      </c>
      <c r="V42" s="2">
        <v>6.5</v>
      </c>
      <c r="W42" s="2">
        <v>6.5</v>
      </c>
      <c r="X42" s="3">
        <f t="shared" si="1"/>
        <v>6.5</v>
      </c>
      <c r="Z42" s="3">
        <f t="shared" si="2"/>
        <v>13.2</v>
      </c>
    </row>
    <row r="43" spans="2:28" x14ac:dyDescent="0.25">
      <c r="B43" s="26">
        <v>32</v>
      </c>
      <c r="C43" s="25">
        <v>45</v>
      </c>
      <c r="D43" s="25" t="s">
        <v>187</v>
      </c>
      <c r="E43" s="25" t="s">
        <v>99</v>
      </c>
      <c r="F43" s="2">
        <v>2011</v>
      </c>
      <c r="H43" s="2">
        <v>7</v>
      </c>
      <c r="I43" s="2">
        <v>7</v>
      </c>
      <c r="J43" s="2">
        <v>6.5</v>
      </c>
      <c r="K43" s="2">
        <v>7.5</v>
      </c>
      <c r="L43" s="2">
        <v>6.5</v>
      </c>
      <c r="M43" s="2">
        <v>7</v>
      </c>
      <c r="N43" s="2">
        <v>6.5</v>
      </c>
      <c r="O43" s="3">
        <f t="shared" ref="O43:O74" si="3">(SUM(H43:N43)-MAX(H43:N43)-MIN(H43:N43))/5</f>
        <v>6.8</v>
      </c>
      <c r="Q43" s="2">
        <v>6</v>
      </c>
      <c r="R43" s="2">
        <v>7</v>
      </c>
      <c r="S43" s="2">
        <v>6.5</v>
      </c>
      <c r="T43" s="2">
        <v>6</v>
      </c>
      <c r="U43" s="2">
        <v>7</v>
      </c>
      <c r="V43" s="2">
        <v>6</v>
      </c>
      <c r="W43" s="2">
        <v>6.5</v>
      </c>
      <c r="X43" s="3">
        <f t="shared" ref="X43:X74" si="4">(SUM(Q43:W43)-MAX(Q43:W43)-MIN(Q43:W43))/5</f>
        <v>6.4</v>
      </c>
      <c r="Z43" s="3">
        <f t="shared" ref="Z43:Z75" si="5">O43+X43</f>
        <v>13.2</v>
      </c>
    </row>
    <row r="44" spans="2:28" x14ac:dyDescent="0.25">
      <c r="B44" s="26">
        <v>32</v>
      </c>
      <c r="C44" s="25">
        <v>48</v>
      </c>
      <c r="D44" s="25" t="s">
        <v>190</v>
      </c>
      <c r="E44" s="25" t="s">
        <v>93</v>
      </c>
      <c r="F44" s="2">
        <v>2011</v>
      </c>
      <c r="H44" s="2">
        <v>6.5</v>
      </c>
      <c r="I44" s="2">
        <v>6.5</v>
      </c>
      <c r="J44" s="2">
        <v>6.5</v>
      </c>
      <c r="K44" s="2">
        <v>6.5</v>
      </c>
      <c r="L44" s="2">
        <v>6.5</v>
      </c>
      <c r="M44" s="2">
        <v>6</v>
      </c>
      <c r="N44" s="2">
        <v>6.5</v>
      </c>
      <c r="O44" s="3">
        <f t="shared" si="3"/>
        <v>6.5</v>
      </c>
      <c r="Q44" s="2">
        <v>6.5</v>
      </c>
      <c r="R44" s="2">
        <v>7</v>
      </c>
      <c r="S44" s="2">
        <v>6.5</v>
      </c>
      <c r="T44" s="2">
        <v>6.5</v>
      </c>
      <c r="U44" s="2">
        <v>5</v>
      </c>
      <c r="V44" s="2">
        <v>7</v>
      </c>
      <c r="W44" s="2">
        <v>7</v>
      </c>
      <c r="X44" s="3">
        <f t="shared" si="4"/>
        <v>6.7</v>
      </c>
      <c r="Z44" s="3">
        <f t="shared" si="5"/>
        <v>13.2</v>
      </c>
    </row>
    <row r="45" spans="2:28" x14ac:dyDescent="0.25">
      <c r="B45" s="26">
        <v>35</v>
      </c>
      <c r="C45" s="25">
        <v>20</v>
      </c>
      <c r="D45" s="25" t="s">
        <v>163</v>
      </c>
      <c r="E45" s="25" t="s">
        <v>34</v>
      </c>
      <c r="F45" s="2">
        <v>2011</v>
      </c>
      <c r="H45" s="2">
        <v>8</v>
      </c>
      <c r="I45" s="2">
        <v>7</v>
      </c>
      <c r="J45" s="2">
        <v>6.54</v>
      </c>
      <c r="K45" s="2">
        <v>6.5</v>
      </c>
      <c r="L45" s="2">
        <v>7</v>
      </c>
      <c r="M45" s="2">
        <v>6.5</v>
      </c>
      <c r="N45" s="2">
        <v>7</v>
      </c>
      <c r="O45" s="3">
        <f t="shared" si="3"/>
        <v>6.8079999999999998</v>
      </c>
      <c r="Q45" s="2">
        <v>7</v>
      </c>
      <c r="R45" s="2">
        <v>6</v>
      </c>
      <c r="S45" s="2">
        <v>6</v>
      </c>
      <c r="T45" s="2">
        <v>6</v>
      </c>
      <c r="U45" s="2">
        <v>6.5</v>
      </c>
      <c r="V45" s="2">
        <v>6.5</v>
      </c>
      <c r="W45" s="2">
        <v>6.5</v>
      </c>
      <c r="X45" s="3">
        <f t="shared" si="4"/>
        <v>6.3</v>
      </c>
      <c r="Z45" s="3">
        <f t="shared" si="5"/>
        <v>13.108000000000001</v>
      </c>
    </row>
    <row r="46" spans="2:28" x14ac:dyDescent="0.25">
      <c r="B46" s="26">
        <v>36</v>
      </c>
      <c r="C46" s="25">
        <v>24</v>
      </c>
      <c r="D46" s="25" t="s">
        <v>167</v>
      </c>
      <c r="E46" s="25" t="s">
        <v>36</v>
      </c>
      <c r="F46" s="2">
        <v>2011</v>
      </c>
      <c r="H46" s="2">
        <v>6.5</v>
      </c>
      <c r="I46" s="2">
        <v>7</v>
      </c>
      <c r="J46" s="2">
        <v>6.5</v>
      </c>
      <c r="K46" s="2">
        <v>6.5</v>
      </c>
      <c r="L46" s="2">
        <v>6.5</v>
      </c>
      <c r="M46" s="2">
        <v>6.5</v>
      </c>
      <c r="N46" s="2">
        <v>6</v>
      </c>
      <c r="O46" s="3">
        <f t="shared" si="3"/>
        <v>6.5</v>
      </c>
      <c r="Q46" s="2">
        <v>7.5</v>
      </c>
      <c r="R46" s="2">
        <v>6.5</v>
      </c>
      <c r="S46" s="2">
        <v>6.5</v>
      </c>
      <c r="T46" s="2">
        <v>6.5</v>
      </c>
      <c r="U46" s="2">
        <v>6.5</v>
      </c>
      <c r="V46" s="2">
        <v>6.5</v>
      </c>
      <c r="W46" s="2">
        <v>7</v>
      </c>
      <c r="X46" s="3">
        <f t="shared" si="4"/>
        <v>6.6</v>
      </c>
      <c r="Z46" s="3">
        <f t="shared" si="5"/>
        <v>13.1</v>
      </c>
    </row>
    <row r="47" spans="2:28" x14ac:dyDescent="0.25">
      <c r="B47" s="26">
        <v>37</v>
      </c>
      <c r="C47" s="25">
        <v>54</v>
      </c>
      <c r="D47" s="25" t="s">
        <v>196</v>
      </c>
      <c r="E47" s="25" t="s">
        <v>99</v>
      </c>
      <c r="F47" s="2">
        <v>2011</v>
      </c>
      <c r="H47" s="2">
        <v>6.5</v>
      </c>
      <c r="I47" s="2">
        <v>6.5</v>
      </c>
      <c r="J47" s="2">
        <v>6.5</v>
      </c>
      <c r="K47" s="2">
        <v>6.5</v>
      </c>
      <c r="L47" s="2">
        <v>6.5</v>
      </c>
      <c r="M47" s="2">
        <v>6.5</v>
      </c>
      <c r="N47" s="2">
        <v>6</v>
      </c>
      <c r="O47" s="3">
        <f t="shared" si="3"/>
        <v>6.5</v>
      </c>
      <c r="Q47" s="2">
        <v>6.5</v>
      </c>
      <c r="R47" s="2">
        <v>6.5</v>
      </c>
      <c r="S47" s="2">
        <v>6.5</v>
      </c>
      <c r="T47" s="2">
        <v>6.5</v>
      </c>
      <c r="U47" s="2">
        <v>6.5</v>
      </c>
      <c r="V47" s="2">
        <v>6.5</v>
      </c>
      <c r="W47" s="2">
        <v>6.5</v>
      </c>
      <c r="X47" s="3">
        <f t="shared" si="4"/>
        <v>6.5</v>
      </c>
      <c r="Z47" s="3">
        <f t="shared" si="5"/>
        <v>13</v>
      </c>
    </row>
    <row r="48" spans="2:28" x14ac:dyDescent="0.25">
      <c r="B48" s="26">
        <v>38</v>
      </c>
      <c r="C48" s="25">
        <v>33</v>
      </c>
      <c r="D48" s="25" t="s">
        <v>175</v>
      </c>
      <c r="E48" s="25" t="s">
        <v>70</v>
      </c>
      <c r="F48" s="2">
        <v>2011</v>
      </c>
      <c r="H48" s="2">
        <v>7.5</v>
      </c>
      <c r="I48" s="2">
        <v>6</v>
      </c>
      <c r="J48" s="2">
        <v>6</v>
      </c>
      <c r="K48" s="2">
        <v>5.5</v>
      </c>
      <c r="L48" s="2">
        <v>6</v>
      </c>
      <c r="M48" s="2">
        <v>5.5</v>
      </c>
      <c r="N48" s="2">
        <v>7.5</v>
      </c>
      <c r="O48" s="3">
        <f t="shared" si="3"/>
        <v>6.2</v>
      </c>
      <c r="Q48" s="2">
        <v>7.5</v>
      </c>
      <c r="R48" s="2">
        <v>6.5</v>
      </c>
      <c r="S48" s="2">
        <v>6.5</v>
      </c>
      <c r="T48" s="2">
        <v>6.5</v>
      </c>
      <c r="U48" s="2">
        <v>6.5</v>
      </c>
      <c r="V48" s="2">
        <v>6.5</v>
      </c>
      <c r="W48" s="2">
        <v>7.5</v>
      </c>
      <c r="X48" s="3">
        <f t="shared" si="4"/>
        <v>6.7</v>
      </c>
      <c r="Z48" s="3">
        <f t="shared" si="5"/>
        <v>12.9</v>
      </c>
    </row>
    <row r="49" spans="2:26" x14ac:dyDescent="0.25">
      <c r="B49" s="26">
        <v>38</v>
      </c>
      <c r="C49" s="25">
        <v>62</v>
      </c>
      <c r="D49" s="25" t="s">
        <v>204</v>
      </c>
      <c r="E49" s="25" t="s">
        <v>100</v>
      </c>
      <c r="F49" s="2">
        <v>2011</v>
      </c>
      <c r="H49" s="2">
        <v>7</v>
      </c>
      <c r="I49" s="2">
        <v>6.5</v>
      </c>
      <c r="J49" s="2">
        <v>6.5</v>
      </c>
      <c r="K49" s="2">
        <v>6.5</v>
      </c>
      <c r="L49" s="2">
        <v>6.5</v>
      </c>
      <c r="M49" s="2">
        <v>6.5</v>
      </c>
      <c r="N49" s="2">
        <v>6.5</v>
      </c>
      <c r="O49" s="3">
        <f t="shared" si="3"/>
        <v>6.5</v>
      </c>
      <c r="Q49" s="2">
        <v>6.5</v>
      </c>
      <c r="R49" s="2">
        <v>6</v>
      </c>
      <c r="S49" s="2">
        <v>6</v>
      </c>
      <c r="T49" s="2">
        <v>6.5</v>
      </c>
      <c r="U49" s="2">
        <v>6.5</v>
      </c>
      <c r="V49" s="2">
        <v>6.5</v>
      </c>
      <c r="W49" s="2">
        <v>6.5</v>
      </c>
      <c r="X49" s="3">
        <f t="shared" si="4"/>
        <v>6.4</v>
      </c>
      <c r="Z49" s="3">
        <f t="shared" si="5"/>
        <v>12.9</v>
      </c>
    </row>
    <row r="50" spans="2:26" x14ac:dyDescent="0.25">
      <c r="B50" s="26">
        <v>38</v>
      </c>
      <c r="C50" s="25">
        <v>41</v>
      </c>
      <c r="D50" s="25" t="s">
        <v>183</v>
      </c>
      <c r="E50" s="25" t="s">
        <v>91</v>
      </c>
      <c r="F50" s="2">
        <v>2011</v>
      </c>
      <c r="H50" s="2">
        <v>6.5</v>
      </c>
      <c r="I50" s="2">
        <v>7</v>
      </c>
      <c r="J50" s="2">
        <v>6.5</v>
      </c>
      <c r="K50" s="2">
        <v>5.5</v>
      </c>
      <c r="L50" s="2">
        <v>6.5</v>
      </c>
      <c r="M50" s="2">
        <v>5.5</v>
      </c>
      <c r="N50" s="2">
        <v>6.5</v>
      </c>
      <c r="O50" s="3">
        <f t="shared" si="3"/>
        <v>6.3</v>
      </c>
      <c r="Q50" s="2">
        <v>7</v>
      </c>
      <c r="R50" s="2">
        <v>6.5</v>
      </c>
      <c r="S50" s="2">
        <v>6.5</v>
      </c>
      <c r="T50" s="2">
        <v>6.5</v>
      </c>
      <c r="U50" s="2">
        <v>7</v>
      </c>
      <c r="V50" s="2">
        <v>6.5</v>
      </c>
      <c r="W50" s="2">
        <v>6.5</v>
      </c>
      <c r="X50" s="3">
        <f t="shared" si="4"/>
        <v>6.6</v>
      </c>
      <c r="Z50" s="3">
        <f t="shared" si="5"/>
        <v>12.899999999999999</v>
      </c>
    </row>
    <row r="51" spans="2:26" x14ac:dyDescent="0.25">
      <c r="B51" s="26">
        <v>41</v>
      </c>
      <c r="C51" s="25">
        <v>22</v>
      </c>
      <c r="D51" s="25" t="s">
        <v>165</v>
      </c>
      <c r="E51" s="25" t="s">
        <v>98</v>
      </c>
      <c r="F51" s="2">
        <v>2011</v>
      </c>
      <c r="H51" s="2">
        <v>6.5</v>
      </c>
      <c r="I51" s="2">
        <v>6</v>
      </c>
      <c r="J51" s="2">
        <v>6</v>
      </c>
      <c r="K51" s="2">
        <v>6</v>
      </c>
      <c r="L51" s="2">
        <v>6</v>
      </c>
      <c r="M51" s="2">
        <v>6</v>
      </c>
      <c r="N51" s="2">
        <v>6.5</v>
      </c>
      <c r="O51" s="3">
        <f t="shared" si="3"/>
        <v>6.1</v>
      </c>
      <c r="Q51" s="2">
        <v>8</v>
      </c>
      <c r="R51" s="2">
        <v>6</v>
      </c>
      <c r="S51" s="2">
        <v>6.5</v>
      </c>
      <c r="T51" s="2">
        <v>6.5</v>
      </c>
      <c r="U51" s="2">
        <v>7</v>
      </c>
      <c r="V51" s="2">
        <v>6.5</v>
      </c>
      <c r="W51" s="2">
        <v>7</v>
      </c>
      <c r="X51" s="3">
        <f t="shared" si="4"/>
        <v>6.7</v>
      </c>
      <c r="Z51" s="3">
        <f t="shared" si="5"/>
        <v>12.8</v>
      </c>
    </row>
    <row r="52" spans="2:26" x14ac:dyDescent="0.25">
      <c r="B52" s="26">
        <v>41</v>
      </c>
      <c r="C52" s="25">
        <v>34</v>
      </c>
      <c r="D52" s="25" t="s">
        <v>176</v>
      </c>
      <c r="E52" s="25" t="s">
        <v>94</v>
      </c>
      <c r="F52" s="2">
        <v>2011</v>
      </c>
      <c r="H52" s="2">
        <v>7</v>
      </c>
      <c r="I52" s="2">
        <v>6</v>
      </c>
      <c r="J52" s="2">
        <v>6</v>
      </c>
      <c r="K52" s="2">
        <v>5.5</v>
      </c>
      <c r="L52" s="2">
        <v>6.5</v>
      </c>
      <c r="M52" s="2">
        <v>5.5</v>
      </c>
      <c r="N52" s="2">
        <v>7</v>
      </c>
      <c r="O52" s="3">
        <f t="shared" si="3"/>
        <v>6.2</v>
      </c>
      <c r="Q52" s="2">
        <v>7</v>
      </c>
      <c r="R52" s="2">
        <v>6.5</v>
      </c>
      <c r="S52" s="2">
        <v>6.5</v>
      </c>
      <c r="T52" s="2">
        <v>6</v>
      </c>
      <c r="U52" s="2">
        <v>6.5</v>
      </c>
      <c r="V52" s="2">
        <v>6.5</v>
      </c>
      <c r="W52" s="2">
        <v>7</v>
      </c>
      <c r="X52" s="3">
        <f t="shared" si="4"/>
        <v>6.6</v>
      </c>
      <c r="Z52" s="3">
        <f t="shared" si="5"/>
        <v>12.8</v>
      </c>
    </row>
    <row r="53" spans="2:26" x14ac:dyDescent="0.25">
      <c r="B53" s="26">
        <v>41</v>
      </c>
      <c r="C53" s="25">
        <v>50</v>
      </c>
      <c r="D53" s="25" t="s">
        <v>192</v>
      </c>
      <c r="E53" s="25" t="s">
        <v>100</v>
      </c>
      <c r="F53" s="2">
        <v>2011</v>
      </c>
      <c r="H53" s="2">
        <v>6</v>
      </c>
      <c r="I53" s="2">
        <v>6.5</v>
      </c>
      <c r="J53" s="2">
        <v>6.5</v>
      </c>
      <c r="K53" s="2">
        <v>6.5</v>
      </c>
      <c r="L53" s="2">
        <v>6.5</v>
      </c>
      <c r="M53" s="2">
        <v>6.5</v>
      </c>
      <c r="N53" s="2">
        <v>6.5</v>
      </c>
      <c r="O53" s="3">
        <f t="shared" si="3"/>
        <v>6.5</v>
      </c>
      <c r="Q53" s="2">
        <v>6.5</v>
      </c>
      <c r="R53" s="2">
        <v>6</v>
      </c>
      <c r="S53" s="2">
        <v>6.5</v>
      </c>
      <c r="T53" s="2">
        <v>6</v>
      </c>
      <c r="U53" s="2">
        <v>7</v>
      </c>
      <c r="V53" s="2">
        <v>6</v>
      </c>
      <c r="W53" s="2">
        <v>6.5</v>
      </c>
      <c r="X53" s="3">
        <f t="shared" si="4"/>
        <v>6.3</v>
      </c>
      <c r="Z53" s="3">
        <f t="shared" si="5"/>
        <v>12.8</v>
      </c>
    </row>
    <row r="54" spans="2:26" x14ac:dyDescent="0.25">
      <c r="B54" s="26">
        <v>44</v>
      </c>
      <c r="C54" s="25">
        <v>12</v>
      </c>
      <c r="D54" s="25" t="s">
        <v>155</v>
      </c>
      <c r="E54" s="25" t="s">
        <v>208</v>
      </c>
      <c r="F54" s="2">
        <v>2011</v>
      </c>
      <c r="H54" s="2">
        <v>7.5</v>
      </c>
      <c r="I54" s="2">
        <v>6.5</v>
      </c>
      <c r="J54" s="2">
        <v>6.5</v>
      </c>
      <c r="K54" s="2">
        <v>7</v>
      </c>
      <c r="L54" s="2">
        <v>6</v>
      </c>
      <c r="M54" s="2">
        <v>6</v>
      </c>
      <c r="N54" s="2">
        <v>7</v>
      </c>
      <c r="O54" s="3">
        <f t="shared" si="3"/>
        <v>6.6</v>
      </c>
      <c r="Q54" s="2">
        <v>7</v>
      </c>
      <c r="R54" s="2">
        <v>6</v>
      </c>
      <c r="S54" s="2">
        <v>6</v>
      </c>
      <c r="T54" s="2">
        <v>5.5</v>
      </c>
      <c r="U54" s="2">
        <v>6.5</v>
      </c>
      <c r="V54" s="2">
        <v>5.5</v>
      </c>
      <c r="W54" s="2">
        <v>6.5</v>
      </c>
      <c r="X54" s="3">
        <f t="shared" si="4"/>
        <v>6.1</v>
      </c>
      <c r="Z54" s="3">
        <f t="shared" si="5"/>
        <v>12.7</v>
      </c>
    </row>
    <row r="55" spans="2:26" x14ac:dyDescent="0.25">
      <c r="B55" s="26">
        <v>44</v>
      </c>
      <c r="C55" s="25">
        <v>36</v>
      </c>
      <c r="D55" s="25" t="s">
        <v>178</v>
      </c>
      <c r="E55" s="25" t="s">
        <v>35</v>
      </c>
      <c r="F55" s="2">
        <v>2011</v>
      </c>
      <c r="H55" s="2">
        <v>7</v>
      </c>
      <c r="I55" s="2">
        <v>6.5</v>
      </c>
      <c r="J55" s="2">
        <v>6.5</v>
      </c>
      <c r="K55" s="2">
        <v>6.5</v>
      </c>
      <c r="L55" s="2">
        <v>6.5</v>
      </c>
      <c r="M55" s="2">
        <v>6</v>
      </c>
      <c r="N55" s="2">
        <v>7.5</v>
      </c>
      <c r="O55" s="3">
        <f t="shared" si="3"/>
        <v>6.6</v>
      </c>
      <c r="Q55" s="2">
        <v>6.5</v>
      </c>
      <c r="R55" s="2">
        <v>6</v>
      </c>
      <c r="S55" s="2">
        <v>6</v>
      </c>
      <c r="T55" s="2">
        <v>5.5</v>
      </c>
      <c r="U55" s="2">
        <v>6.5</v>
      </c>
      <c r="V55" s="2">
        <v>6</v>
      </c>
      <c r="W55" s="2">
        <v>6</v>
      </c>
      <c r="X55" s="3">
        <f t="shared" si="4"/>
        <v>6.1</v>
      </c>
      <c r="Z55" s="3">
        <f t="shared" si="5"/>
        <v>12.7</v>
      </c>
    </row>
    <row r="56" spans="2:26" x14ac:dyDescent="0.25">
      <c r="B56" s="26">
        <v>44</v>
      </c>
      <c r="C56" s="25">
        <v>40</v>
      </c>
      <c r="D56" s="25" t="s">
        <v>182</v>
      </c>
      <c r="E56" s="25" t="s">
        <v>95</v>
      </c>
      <c r="F56" s="2">
        <v>2011</v>
      </c>
      <c r="H56" s="2">
        <v>6.5</v>
      </c>
      <c r="I56" s="2">
        <v>7</v>
      </c>
      <c r="J56" s="2">
        <v>7</v>
      </c>
      <c r="K56" s="2">
        <v>6</v>
      </c>
      <c r="L56" s="2">
        <v>6.5</v>
      </c>
      <c r="M56" s="2">
        <v>6</v>
      </c>
      <c r="N56" s="2">
        <v>6.5</v>
      </c>
      <c r="O56" s="3">
        <f t="shared" si="3"/>
        <v>6.5</v>
      </c>
      <c r="Q56" s="2">
        <v>6.5</v>
      </c>
      <c r="R56" s="2">
        <v>6</v>
      </c>
      <c r="S56" s="2">
        <v>6</v>
      </c>
      <c r="T56" s="2">
        <v>6</v>
      </c>
      <c r="U56" s="2">
        <v>6.5</v>
      </c>
      <c r="V56" s="2">
        <v>6</v>
      </c>
      <c r="W56" s="2">
        <v>6.5</v>
      </c>
      <c r="X56" s="3">
        <f t="shared" si="4"/>
        <v>6.2</v>
      </c>
      <c r="Z56" s="3">
        <f t="shared" si="5"/>
        <v>12.7</v>
      </c>
    </row>
    <row r="57" spans="2:26" x14ac:dyDescent="0.25">
      <c r="B57" s="26">
        <v>44</v>
      </c>
      <c r="C57" s="25">
        <v>52</v>
      </c>
      <c r="D57" s="25" t="s">
        <v>194</v>
      </c>
      <c r="E57" s="25" t="s">
        <v>46</v>
      </c>
      <c r="F57" s="2">
        <v>2011</v>
      </c>
      <c r="H57" s="2">
        <v>7</v>
      </c>
      <c r="I57" s="2">
        <v>7</v>
      </c>
      <c r="J57" s="2">
        <v>7</v>
      </c>
      <c r="K57" s="2">
        <v>6</v>
      </c>
      <c r="L57" s="2">
        <v>7</v>
      </c>
      <c r="M57" s="2">
        <v>6</v>
      </c>
      <c r="N57" s="2">
        <v>6.5</v>
      </c>
      <c r="O57" s="3">
        <f t="shared" si="3"/>
        <v>6.7</v>
      </c>
      <c r="Q57" s="2">
        <v>6</v>
      </c>
      <c r="R57" s="2">
        <v>6</v>
      </c>
      <c r="S57" s="2">
        <v>5.5</v>
      </c>
      <c r="T57" s="2">
        <v>5.5</v>
      </c>
      <c r="U57" s="2">
        <v>6.5</v>
      </c>
      <c r="V57" s="2">
        <v>6.5</v>
      </c>
      <c r="W57" s="2">
        <v>6</v>
      </c>
      <c r="X57" s="3">
        <f t="shared" si="4"/>
        <v>6</v>
      </c>
      <c r="Z57" s="3">
        <f t="shared" si="5"/>
        <v>12.7</v>
      </c>
    </row>
    <row r="58" spans="2:26" x14ac:dyDescent="0.25">
      <c r="B58" s="26">
        <v>48</v>
      </c>
      <c r="C58" s="25">
        <v>3</v>
      </c>
      <c r="D58" s="25" t="s">
        <v>146</v>
      </c>
      <c r="E58" s="25" t="s">
        <v>94</v>
      </c>
      <c r="F58" s="2">
        <v>2011</v>
      </c>
      <c r="H58" s="2">
        <v>6.5</v>
      </c>
      <c r="I58" s="2">
        <v>6.5</v>
      </c>
      <c r="J58" s="2">
        <v>6.5</v>
      </c>
      <c r="K58" s="2">
        <v>6</v>
      </c>
      <c r="L58" s="2">
        <v>6.5</v>
      </c>
      <c r="M58" s="2">
        <v>6</v>
      </c>
      <c r="N58" s="2">
        <v>6.5</v>
      </c>
      <c r="O58" s="3">
        <f t="shared" si="3"/>
        <v>6.4</v>
      </c>
      <c r="Q58" s="2">
        <v>6</v>
      </c>
      <c r="R58" s="2">
        <v>6.5</v>
      </c>
      <c r="S58" s="2">
        <v>6.5</v>
      </c>
      <c r="T58" s="2">
        <v>6</v>
      </c>
      <c r="U58" s="2">
        <v>6</v>
      </c>
      <c r="V58" s="2">
        <v>6.5</v>
      </c>
      <c r="W58" s="2">
        <v>6</v>
      </c>
      <c r="X58" s="3">
        <f t="shared" si="4"/>
        <v>6.2</v>
      </c>
      <c r="Z58" s="3">
        <f t="shared" si="5"/>
        <v>12.600000000000001</v>
      </c>
    </row>
    <row r="59" spans="2:26" x14ac:dyDescent="0.25">
      <c r="B59" s="26">
        <v>48</v>
      </c>
      <c r="C59" s="25">
        <v>16</v>
      </c>
      <c r="D59" s="25" t="s">
        <v>159</v>
      </c>
      <c r="E59" s="25" t="s">
        <v>101</v>
      </c>
      <c r="F59" s="2">
        <v>2011</v>
      </c>
      <c r="H59" s="2">
        <v>7</v>
      </c>
      <c r="I59" s="2">
        <v>6</v>
      </c>
      <c r="J59" s="2">
        <v>6</v>
      </c>
      <c r="K59" s="2">
        <v>8</v>
      </c>
      <c r="L59" s="2">
        <v>6.5</v>
      </c>
      <c r="M59" s="2">
        <v>7</v>
      </c>
      <c r="N59" s="2">
        <v>6.5</v>
      </c>
      <c r="O59" s="3">
        <f t="shared" si="3"/>
        <v>6.6</v>
      </c>
      <c r="Q59" s="2">
        <v>7</v>
      </c>
      <c r="R59" s="2">
        <v>6</v>
      </c>
      <c r="S59" s="2">
        <v>6</v>
      </c>
      <c r="T59" s="2">
        <v>6</v>
      </c>
      <c r="U59" s="2">
        <v>6</v>
      </c>
      <c r="V59" s="2">
        <v>6</v>
      </c>
      <c r="W59" s="2">
        <v>6</v>
      </c>
      <c r="X59" s="3">
        <f t="shared" si="4"/>
        <v>6</v>
      </c>
      <c r="Z59" s="3">
        <f t="shared" si="5"/>
        <v>12.6</v>
      </c>
    </row>
    <row r="60" spans="2:26" x14ac:dyDescent="0.25">
      <c r="B60" s="26">
        <v>48</v>
      </c>
      <c r="C60" s="25">
        <v>61</v>
      </c>
      <c r="D60" s="25" t="s">
        <v>203</v>
      </c>
      <c r="E60" s="25" t="s">
        <v>34</v>
      </c>
      <c r="F60" s="2">
        <v>2011</v>
      </c>
      <c r="H60" s="2">
        <v>6.5</v>
      </c>
      <c r="I60" s="2">
        <v>6.5</v>
      </c>
      <c r="J60" s="2">
        <v>6.5</v>
      </c>
      <c r="K60" s="2">
        <v>6.5</v>
      </c>
      <c r="L60" s="2">
        <v>6.5</v>
      </c>
      <c r="M60" s="2">
        <v>6.5</v>
      </c>
      <c r="N60" s="2">
        <v>6.5</v>
      </c>
      <c r="O60" s="3">
        <f t="shared" si="3"/>
        <v>6.5</v>
      </c>
      <c r="Q60" s="2">
        <v>7.5</v>
      </c>
      <c r="R60" s="2">
        <v>5.5</v>
      </c>
      <c r="S60" s="2">
        <v>6</v>
      </c>
      <c r="T60" s="2">
        <v>6</v>
      </c>
      <c r="U60" s="2">
        <v>6</v>
      </c>
      <c r="V60" s="2">
        <v>6</v>
      </c>
      <c r="W60" s="2">
        <v>6.5</v>
      </c>
      <c r="X60" s="3">
        <f t="shared" si="4"/>
        <v>6.1</v>
      </c>
      <c r="Z60" s="3">
        <f t="shared" si="5"/>
        <v>12.6</v>
      </c>
    </row>
    <row r="61" spans="2:26" x14ac:dyDescent="0.25">
      <c r="B61" s="26">
        <v>51</v>
      </c>
      <c r="C61" s="25">
        <v>26</v>
      </c>
      <c r="D61" s="25" t="s">
        <v>169</v>
      </c>
      <c r="E61" s="25" t="s">
        <v>27</v>
      </c>
      <c r="F61" s="2">
        <v>2011</v>
      </c>
      <c r="H61" s="2">
        <v>6.5</v>
      </c>
      <c r="I61" s="2">
        <v>5.5</v>
      </c>
      <c r="J61" s="2">
        <v>6.5</v>
      </c>
      <c r="K61" s="2">
        <v>5.5</v>
      </c>
      <c r="L61" s="2">
        <v>5.5</v>
      </c>
      <c r="M61" s="2">
        <v>5.5</v>
      </c>
      <c r="N61" s="2">
        <v>6</v>
      </c>
      <c r="O61" s="3">
        <f t="shared" si="3"/>
        <v>5.8</v>
      </c>
      <c r="Q61" s="2">
        <v>7</v>
      </c>
      <c r="R61" s="2">
        <v>6.5</v>
      </c>
      <c r="S61" s="2">
        <v>6.5</v>
      </c>
      <c r="T61" s="2">
        <v>6.5</v>
      </c>
      <c r="U61" s="2">
        <v>7</v>
      </c>
      <c r="V61" s="2">
        <v>7</v>
      </c>
      <c r="W61" s="2">
        <v>6.5</v>
      </c>
      <c r="X61" s="3">
        <f t="shared" si="4"/>
        <v>6.7</v>
      </c>
      <c r="Z61" s="3">
        <f t="shared" si="5"/>
        <v>12.5</v>
      </c>
    </row>
    <row r="62" spans="2:26" x14ac:dyDescent="0.25">
      <c r="B62" s="26">
        <v>52</v>
      </c>
      <c r="C62" s="25">
        <v>57</v>
      </c>
      <c r="D62" s="25" t="s">
        <v>199</v>
      </c>
      <c r="E62" s="25" t="s">
        <v>36</v>
      </c>
      <c r="F62" s="2">
        <v>2011</v>
      </c>
      <c r="H62" s="2">
        <v>5.5</v>
      </c>
      <c r="I62" s="2">
        <v>6</v>
      </c>
      <c r="J62" s="2">
        <v>6</v>
      </c>
      <c r="K62" s="2">
        <v>5.5</v>
      </c>
      <c r="L62" s="2">
        <v>6</v>
      </c>
      <c r="M62" s="2">
        <v>5.5</v>
      </c>
      <c r="N62" s="2">
        <v>5.5</v>
      </c>
      <c r="O62" s="3">
        <f t="shared" si="3"/>
        <v>5.7</v>
      </c>
      <c r="Q62" s="2">
        <v>6.5</v>
      </c>
      <c r="R62" s="2">
        <v>6.5</v>
      </c>
      <c r="S62" s="2">
        <v>7</v>
      </c>
      <c r="T62" s="2">
        <v>6</v>
      </c>
      <c r="U62" s="2">
        <v>7</v>
      </c>
      <c r="V62" s="2">
        <v>6</v>
      </c>
      <c r="W62" s="2">
        <v>6</v>
      </c>
      <c r="X62" s="3">
        <f t="shared" si="4"/>
        <v>6.4</v>
      </c>
      <c r="Z62" s="3">
        <f t="shared" si="5"/>
        <v>12.100000000000001</v>
      </c>
    </row>
    <row r="63" spans="2:26" x14ac:dyDescent="0.25">
      <c r="B63" s="26">
        <v>53</v>
      </c>
      <c r="C63" s="25">
        <v>1</v>
      </c>
      <c r="D63" s="25" t="s">
        <v>144</v>
      </c>
      <c r="E63" s="25" t="s">
        <v>25</v>
      </c>
      <c r="F63" s="2">
        <v>2011</v>
      </c>
      <c r="H63" s="2">
        <v>6.5</v>
      </c>
      <c r="I63" s="2">
        <v>5.5</v>
      </c>
      <c r="J63" s="2">
        <v>5.5</v>
      </c>
      <c r="K63" s="2">
        <v>5.5</v>
      </c>
      <c r="L63" s="2">
        <v>5.5</v>
      </c>
      <c r="M63" s="2">
        <v>5.5</v>
      </c>
      <c r="N63" s="2">
        <v>6</v>
      </c>
      <c r="O63" s="3">
        <f t="shared" si="3"/>
        <v>5.6</v>
      </c>
      <c r="Q63" s="2">
        <v>7</v>
      </c>
      <c r="R63" s="2">
        <v>6.5</v>
      </c>
      <c r="S63" s="2">
        <v>6</v>
      </c>
      <c r="T63" s="2">
        <v>6.5</v>
      </c>
      <c r="U63" s="2">
        <v>6</v>
      </c>
      <c r="V63" s="2">
        <v>6.5</v>
      </c>
      <c r="W63" s="2">
        <v>6.5</v>
      </c>
      <c r="X63" s="3">
        <f t="shared" si="4"/>
        <v>6.4</v>
      </c>
      <c r="Z63" s="3">
        <f t="shared" si="5"/>
        <v>12</v>
      </c>
    </row>
    <row r="64" spans="2:26" x14ac:dyDescent="0.25">
      <c r="B64" s="26">
        <v>53</v>
      </c>
      <c r="C64" s="25">
        <v>38</v>
      </c>
      <c r="D64" s="25" t="s">
        <v>180</v>
      </c>
      <c r="E64" s="25" t="s">
        <v>104</v>
      </c>
      <c r="F64" s="2">
        <v>2011</v>
      </c>
      <c r="H64" s="2">
        <v>6.5</v>
      </c>
      <c r="I64" s="2">
        <v>6.5</v>
      </c>
      <c r="J64" s="2">
        <v>6.5</v>
      </c>
      <c r="K64" s="2">
        <v>5.5</v>
      </c>
      <c r="L64" s="2">
        <v>6</v>
      </c>
      <c r="M64" s="2">
        <v>6</v>
      </c>
      <c r="N64" s="2">
        <v>6.5</v>
      </c>
      <c r="O64" s="3">
        <f t="shared" si="3"/>
        <v>6.3</v>
      </c>
      <c r="Q64" s="2">
        <v>5.5</v>
      </c>
      <c r="R64" s="2">
        <v>6</v>
      </c>
      <c r="S64" s="2">
        <v>6</v>
      </c>
      <c r="T64" s="2">
        <v>5.5</v>
      </c>
      <c r="U64" s="2">
        <v>6</v>
      </c>
      <c r="V64" s="2">
        <v>5.5</v>
      </c>
      <c r="W64" s="2">
        <v>5.5</v>
      </c>
      <c r="X64" s="3">
        <f t="shared" si="4"/>
        <v>5.7</v>
      </c>
      <c r="Z64" s="3">
        <f t="shared" si="5"/>
        <v>12</v>
      </c>
    </row>
    <row r="65" spans="2:26" x14ac:dyDescent="0.25">
      <c r="B65" s="26">
        <v>53</v>
      </c>
      <c r="C65" s="25">
        <v>51</v>
      </c>
      <c r="D65" s="25" t="s">
        <v>193</v>
      </c>
      <c r="E65" s="25" t="s">
        <v>34</v>
      </c>
      <c r="F65" s="2">
        <v>2011</v>
      </c>
      <c r="H65" s="2">
        <v>5.5</v>
      </c>
      <c r="I65" s="2">
        <v>5.5</v>
      </c>
      <c r="J65" s="2">
        <v>5.5</v>
      </c>
      <c r="K65" s="2">
        <v>5.5</v>
      </c>
      <c r="L65" s="2">
        <v>6</v>
      </c>
      <c r="M65" s="2">
        <v>5.5</v>
      </c>
      <c r="N65" s="2">
        <v>5.5</v>
      </c>
      <c r="O65" s="3">
        <f t="shared" si="3"/>
        <v>5.5</v>
      </c>
      <c r="Q65" s="2">
        <v>7</v>
      </c>
      <c r="R65" s="2">
        <v>6.5</v>
      </c>
      <c r="S65" s="2">
        <v>6.5</v>
      </c>
      <c r="T65" s="2">
        <v>6.5</v>
      </c>
      <c r="U65" s="2">
        <v>6.5</v>
      </c>
      <c r="V65" s="2">
        <v>6</v>
      </c>
      <c r="W65" s="2">
        <v>6.5</v>
      </c>
      <c r="X65" s="3">
        <f t="shared" si="4"/>
        <v>6.5</v>
      </c>
      <c r="Z65" s="3">
        <f t="shared" si="5"/>
        <v>12</v>
      </c>
    </row>
    <row r="66" spans="2:26" x14ac:dyDescent="0.25">
      <c r="B66" s="26">
        <v>56</v>
      </c>
      <c r="C66" s="25">
        <v>13</v>
      </c>
      <c r="D66" s="25" t="s">
        <v>156</v>
      </c>
      <c r="E66" s="25" t="s">
        <v>91</v>
      </c>
      <c r="F66" s="2">
        <v>2011</v>
      </c>
      <c r="H66" s="2">
        <v>7</v>
      </c>
      <c r="I66" s="2">
        <v>6</v>
      </c>
      <c r="J66" s="2">
        <v>6</v>
      </c>
      <c r="K66" s="2">
        <v>6</v>
      </c>
      <c r="L66" s="2">
        <v>6.5</v>
      </c>
      <c r="M66" s="2">
        <v>6</v>
      </c>
      <c r="N66" s="2">
        <v>6.5</v>
      </c>
      <c r="O66" s="3">
        <f t="shared" si="3"/>
        <v>6.2</v>
      </c>
      <c r="Q66" s="2">
        <v>5.5</v>
      </c>
      <c r="R66" s="2">
        <v>6</v>
      </c>
      <c r="S66" s="2">
        <v>6</v>
      </c>
      <c r="T66" s="2">
        <v>5.5</v>
      </c>
      <c r="U66" s="2">
        <v>6</v>
      </c>
      <c r="V66" s="2">
        <v>5.5</v>
      </c>
      <c r="W66" s="2">
        <v>5.5</v>
      </c>
      <c r="X66" s="3">
        <f t="shared" si="4"/>
        <v>5.7</v>
      </c>
      <c r="Z66" s="3">
        <f t="shared" si="5"/>
        <v>11.9</v>
      </c>
    </row>
    <row r="67" spans="2:26" x14ac:dyDescent="0.25">
      <c r="B67" s="26">
        <v>57</v>
      </c>
      <c r="C67" s="25">
        <v>47</v>
      </c>
      <c r="D67" s="25" t="s">
        <v>189</v>
      </c>
      <c r="E67" s="25" t="s">
        <v>93</v>
      </c>
      <c r="F67" s="2">
        <v>2011</v>
      </c>
      <c r="H67" s="2">
        <v>6.5</v>
      </c>
      <c r="I67" s="2">
        <v>6</v>
      </c>
      <c r="J67" s="2">
        <v>6</v>
      </c>
      <c r="K67" s="2">
        <v>5.5</v>
      </c>
      <c r="L67" s="2">
        <v>6</v>
      </c>
      <c r="M67" s="2">
        <v>6</v>
      </c>
      <c r="N67" s="2">
        <v>6.5</v>
      </c>
      <c r="O67" s="3">
        <f t="shared" si="3"/>
        <v>6.1</v>
      </c>
      <c r="Q67" s="2">
        <v>6</v>
      </c>
      <c r="R67" s="2">
        <v>5.5</v>
      </c>
      <c r="S67" s="2">
        <v>5.5</v>
      </c>
      <c r="T67" s="2">
        <v>5.5</v>
      </c>
      <c r="U67" s="2">
        <v>8</v>
      </c>
      <c r="V67" s="2">
        <v>5.5</v>
      </c>
      <c r="W67" s="2">
        <v>5</v>
      </c>
      <c r="X67" s="3">
        <f t="shared" si="4"/>
        <v>5.6</v>
      </c>
      <c r="Z67" s="3">
        <f t="shared" si="5"/>
        <v>11.7</v>
      </c>
    </row>
    <row r="68" spans="2:26" x14ac:dyDescent="0.25">
      <c r="B68" s="26">
        <v>58</v>
      </c>
      <c r="C68" s="25">
        <v>30</v>
      </c>
      <c r="D68" s="25" t="s">
        <v>172</v>
      </c>
      <c r="E68" s="25" t="s">
        <v>93</v>
      </c>
      <c r="F68" s="2">
        <v>2011</v>
      </c>
      <c r="H68" s="2">
        <v>7.5</v>
      </c>
      <c r="I68" s="2">
        <v>5.5</v>
      </c>
      <c r="J68" s="2">
        <v>5.5</v>
      </c>
      <c r="K68" s="2">
        <v>5.5</v>
      </c>
      <c r="L68" s="2">
        <v>5.5</v>
      </c>
      <c r="M68" s="2">
        <v>5.5</v>
      </c>
      <c r="N68" s="2">
        <v>7</v>
      </c>
      <c r="O68" s="3">
        <f t="shared" si="3"/>
        <v>5.8</v>
      </c>
      <c r="Q68" s="2">
        <v>7</v>
      </c>
      <c r="R68" s="2">
        <v>5.5</v>
      </c>
      <c r="S68" s="2">
        <v>5.5</v>
      </c>
      <c r="T68" s="2">
        <v>5</v>
      </c>
      <c r="U68" s="2">
        <v>5</v>
      </c>
      <c r="V68" s="2">
        <v>5.5</v>
      </c>
      <c r="W68" s="2">
        <v>5.5</v>
      </c>
      <c r="X68" s="3">
        <f t="shared" si="4"/>
        <v>5.4</v>
      </c>
      <c r="Z68" s="3">
        <f t="shared" si="5"/>
        <v>11.2</v>
      </c>
    </row>
    <row r="69" spans="2:26" x14ac:dyDescent="0.25">
      <c r="B69" s="26">
        <v>59</v>
      </c>
      <c r="C69" s="25">
        <v>35</v>
      </c>
      <c r="D69" s="25" t="s">
        <v>177</v>
      </c>
      <c r="E69" s="25" t="s">
        <v>210</v>
      </c>
      <c r="F69" s="2">
        <v>2011</v>
      </c>
      <c r="H69" s="2">
        <v>7.5</v>
      </c>
      <c r="I69" s="2">
        <v>5.5</v>
      </c>
      <c r="J69" s="2">
        <v>5.5</v>
      </c>
      <c r="K69" s="2">
        <v>5.5</v>
      </c>
      <c r="L69" s="2">
        <v>5.5</v>
      </c>
      <c r="M69" s="2">
        <v>5.5</v>
      </c>
      <c r="N69" s="2">
        <v>6</v>
      </c>
      <c r="O69" s="3">
        <f t="shared" si="3"/>
        <v>5.6</v>
      </c>
      <c r="Q69" s="2">
        <v>5</v>
      </c>
      <c r="R69" s="2">
        <v>5.5</v>
      </c>
      <c r="S69" s="2">
        <v>5.5</v>
      </c>
      <c r="T69" s="2">
        <v>5</v>
      </c>
      <c r="U69" s="2">
        <v>5.5</v>
      </c>
      <c r="V69" s="2">
        <v>5.5</v>
      </c>
      <c r="W69" s="2">
        <v>5</v>
      </c>
      <c r="X69" s="3">
        <f t="shared" si="4"/>
        <v>5.3</v>
      </c>
      <c r="Z69" s="3">
        <f t="shared" si="5"/>
        <v>10.899999999999999</v>
      </c>
    </row>
    <row r="70" spans="2:26" x14ac:dyDescent="0.25">
      <c r="B70" s="26">
        <v>60</v>
      </c>
      <c r="C70" s="25">
        <v>58</v>
      </c>
      <c r="D70" s="25" t="s">
        <v>200</v>
      </c>
      <c r="E70" s="25" t="s">
        <v>96</v>
      </c>
      <c r="F70" s="2">
        <v>2011</v>
      </c>
      <c r="H70" s="2">
        <v>5</v>
      </c>
      <c r="I70" s="2">
        <v>5</v>
      </c>
      <c r="J70" s="2">
        <v>5</v>
      </c>
      <c r="K70" s="2">
        <v>5</v>
      </c>
      <c r="L70" s="2">
        <v>5</v>
      </c>
      <c r="M70" s="2">
        <v>5</v>
      </c>
      <c r="N70" s="2">
        <v>5</v>
      </c>
      <c r="O70" s="3">
        <f t="shared" si="3"/>
        <v>5</v>
      </c>
      <c r="Q70" s="2">
        <v>5.5</v>
      </c>
      <c r="R70" s="2">
        <v>5.5</v>
      </c>
      <c r="S70" s="2">
        <v>5.5</v>
      </c>
      <c r="T70" s="2">
        <v>5.5</v>
      </c>
      <c r="U70" s="2">
        <v>5</v>
      </c>
      <c r="V70" s="2">
        <v>5.5</v>
      </c>
      <c r="W70" s="2">
        <v>5.5</v>
      </c>
      <c r="X70" s="3">
        <f t="shared" si="4"/>
        <v>5.5</v>
      </c>
      <c r="Z70" s="3">
        <f t="shared" si="5"/>
        <v>10.5</v>
      </c>
    </row>
    <row r="71" spans="2:26" x14ac:dyDescent="0.25">
      <c r="B71" s="24"/>
      <c r="C71" s="25">
        <v>7</v>
      </c>
      <c r="D71" s="25" t="s">
        <v>150</v>
      </c>
      <c r="E71" s="25" t="s">
        <v>102</v>
      </c>
      <c r="F71" s="2">
        <v>2011</v>
      </c>
      <c r="H71" s="2"/>
      <c r="I71" s="2"/>
      <c r="J71" s="2"/>
      <c r="K71" s="2"/>
      <c r="L71" s="2"/>
      <c r="M71" s="2"/>
      <c r="N71" s="2"/>
      <c r="O71" s="3">
        <f t="shared" si="3"/>
        <v>0</v>
      </c>
      <c r="Q71" s="2"/>
      <c r="R71" s="2"/>
      <c r="S71" s="2"/>
      <c r="T71" s="2"/>
      <c r="U71" s="2"/>
      <c r="V71" s="2"/>
      <c r="W71" s="2"/>
      <c r="X71" s="3">
        <f t="shared" si="4"/>
        <v>0</v>
      </c>
      <c r="Z71" s="3">
        <f t="shared" si="5"/>
        <v>0</v>
      </c>
    </row>
    <row r="72" spans="2:26" x14ac:dyDescent="0.25">
      <c r="B72" s="24"/>
      <c r="C72" s="25">
        <v>29</v>
      </c>
      <c r="D72" s="25" t="s">
        <v>171</v>
      </c>
      <c r="E72" s="25" t="s">
        <v>41</v>
      </c>
      <c r="F72" s="2">
        <v>2011</v>
      </c>
      <c r="H72" s="2"/>
      <c r="I72" s="2"/>
      <c r="J72" s="2"/>
      <c r="K72" s="2"/>
      <c r="L72" s="2"/>
      <c r="M72" s="2"/>
      <c r="N72" s="2"/>
      <c r="O72" s="3">
        <f t="shared" si="3"/>
        <v>0</v>
      </c>
      <c r="Q72" s="2"/>
      <c r="R72" s="2"/>
      <c r="S72" s="2"/>
      <c r="T72" s="2"/>
      <c r="U72" s="2"/>
      <c r="V72" s="2"/>
      <c r="W72" s="2"/>
      <c r="X72" s="3">
        <f t="shared" si="4"/>
        <v>0</v>
      </c>
      <c r="Z72" s="3">
        <f t="shared" si="5"/>
        <v>0</v>
      </c>
    </row>
    <row r="73" spans="2:26" x14ac:dyDescent="0.25">
      <c r="B73" s="24"/>
      <c r="C73" s="25">
        <v>43</v>
      </c>
      <c r="D73" s="25" t="s">
        <v>185</v>
      </c>
      <c r="E73" s="25" t="s">
        <v>91</v>
      </c>
      <c r="F73" s="2">
        <v>2011</v>
      </c>
      <c r="H73" s="2"/>
      <c r="I73" s="2"/>
      <c r="J73" s="2"/>
      <c r="K73" s="2"/>
      <c r="L73" s="2"/>
      <c r="M73" s="2"/>
      <c r="N73" s="2"/>
      <c r="O73" s="3">
        <f t="shared" si="3"/>
        <v>0</v>
      </c>
      <c r="Q73" s="2"/>
      <c r="R73" s="2"/>
      <c r="S73" s="2"/>
      <c r="T73" s="2"/>
      <c r="U73" s="2"/>
      <c r="V73" s="2"/>
      <c r="W73" s="2"/>
      <c r="X73" s="3">
        <f t="shared" si="4"/>
        <v>0</v>
      </c>
      <c r="Z73" s="3">
        <f t="shared" si="5"/>
        <v>0</v>
      </c>
    </row>
    <row r="74" spans="2:26" x14ac:dyDescent="0.25">
      <c r="B74" s="24"/>
      <c r="C74" s="25">
        <v>63</v>
      </c>
      <c r="D74" s="25" t="s">
        <v>205</v>
      </c>
      <c r="E74" s="25" t="s">
        <v>91</v>
      </c>
      <c r="F74" s="2">
        <v>2011</v>
      </c>
      <c r="H74" s="2"/>
      <c r="I74" s="2"/>
      <c r="J74" s="2"/>
      <c r="K74" s="2"/>
      <c r="L74" s="2"/>
      <c r="M74" s="2"/>
      <c r="N74" s="2"/>
      <c r="O74" s="3">
        <f t="shared" si="3"/>
        <v>0</v>
      </c>
      <c r="Q74" s="2"/>
      <c r="R74" s="2"/>
      <c r="S74" s="2"/>
      <c r="T74" s="2"/>
      <c r="U74" s="2"/>
      <c r="V74" s="2"/>
      <c r="W74" s="2"/>
      <c r="X74" s="3">
        <f t="shared" si="4"/>
        <v>0</v>
      </c>
      <c r="Z74" s="3">
        <f t="shared" si="5"/>
        <v>0</v>
      </c>
    </row>
    <row r="75" spans="2:26" x14ac:dyDescent="0.25">
      <c r="B75" s="24"/>
      <c r="C75" s="25">
        <v>65</v>
      </c>
      <c r="D75" s="25" t="s">
        <v>207</v>
      </c>
      <c r="E75" s="25" t="s">
        <v>39</v>
      </c>
      <c r="F75" s="2">
        <v>2011</v>
      </c>
      <c r="H75" s="2"/>
      <c r="I75" s="2"/>
      <c r="J75" s="2"/>
      <c r="K75" s="2"/>
      <c r="L75" s="2"/>
      <c r="M75" s="2"/>
      <c r="N75" s="2"/>
      <c r="O75" s="3">
        <f t="shared" ref="O75" si="6">(SUM(H75:N75)-MAX(H75:N75)-MIN(H75:N75))/5</f>
        <v>0</v>
      </c>
      <c r="Q75" s="2"/>
      <c r="R75" s="2"/>
      <c r="S75" s="2"/>
      <c r="T75" s="2"/>
      <c r="U75" s="2"/>
      <c r="V75" s="2"/>
      <c r="W75" s="2"/>
      <c r="X75" s="3">
        <f t="shared" ref="X75" si="7">(SUM(Q75:W75)-MAX(Q75:W75)-MIN(Q75:W75))/5</f>
        <v>0</v>
      </c>
      <c r="Z75" s="3">
        <f t="shared" si="5"/>
        <v>0</v>
      </c>
    </row>
  </sheetData>
  <autoFilter ref="C10:Z75" xr:uid="{00000000-0001-0000-0300-000000000000}">
    <sortState xmlns:xlrd2="http://schemas.microsoft.com/office/spreadsheetml/2017/richdata2" ref="C11:Z46">
      <sortCondition descending="1" ref="Z10:Z46"/>
    </sortState>
  </autoFilter>
  <sortState xmlns:xlrd2="http://schemas.microsoft.com/office/spreadsheetml/2017/richdata2" ref="B11:AB75">
    <sortCondition descending="1" ref="Z6:Z75"/>
  </sortState>
  <mergeCells count="7">
    <mergeCell ref="B1:AB1"/>
    <mergeCell ref="B3:AB3"/>
    <mergeCell ref="B4:AB4"/>
    <mergeCell ref="B5:AB5"/>
    <mergeCell ref="B8:F8"/>
    <mergeCell ref="H8:O8"/>
    <mergeCell ref="Q8:X8"/>
  </mergeCells>
  <printOptions horizontalCentered="1"/>
  <pageMargins left="0.31496062992125984" right="0.31496062992125984" top="0.19685039370078741" bottom="0.11811023622047245" header="0.19685039370078741" footer="0.19685039370078741"/>
  <pageSetup paperSize="9" fitToHeight="0" orientation="landscape" r:id="rId1"/>
  <headerFooter>
    <oddFooter>&amp;C&amp;P</oddFooter>
  </headerFooter>
  <rowBreaks count="1" manualBreakCount="1">
    <brk id="30" min="1" max="2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64BC0-7F55-4476-A7A4-A5B2C3C6D4AD}">
  <sheetPr>
    <pageSetUpPr fitToPage="1"/>
  </sheetPr>
  <dimension ref="A1:AB91"/>
  <sheetViews>
    <sheetView showGridLines="0" topLeftCell="A62" zoomScaleNormal="100" zoomScaleSheetLayoutView="70" workbookViewId="0">
      <selection activeCell="AC76" sqref="AC76"/>
    </sheetView>
  </sheetViews>
  <sheetFormatPr defaultColWidth="11.42578125" defaultRowHeight="15" x14ac:dyDescent="0.25"/>
  <cols>
    <col min="1" max="1" width="11.42578125" style="1"/>
    <col min="2" max="3" width="6.28515625" style="1" customWidth="1"/>
    <col min="4" max="4" width="24.7109375" style="1" bestFit="1" customWidth="1"/>
    <col min="5" max="5" width="23" style="1" bestFit="1" customWidth="1"/>
    <col min="6" max="6" width="6" style="1" customWidth="1"/>
    <col min="7" max="7" width="1" style="1" hidden="1" customWidth="1"/>
    <col min="8" max="14" width="4.85546875" style="1" hidden="1" customWidth="1"/>
    <col min="15" max="15" width="6.28515625" style="1" hidden="1" customWidth="1"/>
    <col min="16" max="16" width="1" style="1" hidden="1" customWidth="1"/>
    <col min="17" max="23" width="4.85546875" style="1" hidden="1" customWidth="1"/>
    <col min="24" max="24" width="6.28515625" style="1" hidden="1" customWidth="1"/>
    <col min="25" max="25" width="1" style="1" hidden="1" customWidth="1"/>
    <col min="26" max="26" width="8" style="1" hidden="1" customWidth="1"/>
    <col min="27" max="27" width="1" style="1" hidden="1" customWidth="1"/>
    <col min="28" max="28" width="7.28515625" style="1" bestFit="1" customWidth="1"/>
    <col min="29" max="16384" width="11.42578125" style="1"/>
  </cols>
  <sheetData>
    <row r="1" spans="1:28" x14ac:dyDescent="0.25">
      <c r="B1" s="29" t="s">
        <v>10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83.25" customHeight="1" x14ac:dyDescent="0.25"/>
    <row r="3" spans="1:28" ht="26.25" x14ac:dyDescent="0.3">
      <c r="A3" s="7"/>
      <c r="B3" s="30" t="s">
        <v>11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ht="18.75" x14ac:dyDescent="0.25">
      <c r="A4" s="4"/>
      <c r="B4" s="31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28" ht="26.25" x14ac:dyDescent="0.25">
      <c r="A5" s="7"/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ht="18.75" x14ac:dyDescent="0.25">
      <c r="A6" s="5"/>
      <c r="B6" s="22" t="s">
        <v>143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21" t="s">
        <v>142</v>
      </c>
    </row>
    <row r="7" spans="1:28" s="9" customFormat="1" ht="18.75" x14ac:dyDescent="0.25">
      <c r="A7" s="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15.75" x14ac:dyDescent="0.25">
      <c r="B8" s="33" t="s">
        <v>105</v>
      </c>
      <c r="C8" s="33"/>
      <c r="D8" s="33"/>
      <c r="E8" s="33"/>
      <c r="F8" s="33"/>
      <c r="H8" s="34" t="s">
        <v>108</v>
      </c>
      <c r="I8" s="35"/>
      <c r="J8" s="35"/>
      <c r="K8" s="35"/>
      <c r="L8" s="35"/>
      <c r="M8" s="35"/>
      <c r="N8" s="35"/>
      <c r="O8" s="36"/>
      <c r="Q8" s="34" t="s">
        <v>109</v>
      </c>
      <c r="R8" s="35"/>
      <c r="S8" s="35"/>
      <c r="T8" s="35"/>
      <c r="U8" s="35"/>
      <c r="V8" s="35"/>
      <c r="W8" s="35"/>
      <c r="X8" s="36"/>
    </row>
    <row r="9" spans="1:28" ht="62.25" x14ac:dyDescent="0.25">
      <c r="H9" s="19" t="s">
        <v>2</v>
      </c>
      <c r="I9" s="19" t="s">
        <v>3</v>
      </c>
      <c r="J9" s="19" t="s">
        <v>4</v>
      </c>
      <c r="K9" s="19" t="s">
        <v>5</v>
      </c>
      <c r="L9" s="19" t="s">
        <v>6</v>
      </c>
      <c r="M9" s="19" t="s">
        <v>7</v>
      </c>
      <c r="N9" s="19" t="s">
        <v>8</v>
      </c>
      <c r="O9" s="20" t="s">
        <v>9</v>
      </c>
      <c r="Q9" s="19" t="s">
        <v>2</v>
      </c>
      <c r="R9" s="19" t="s">
        <v>3</v>
      </c>
      <c r="S9" s="19" t="s">
        <v>4</v>
      </c>
      <c r="T9" s="19" t="s">
        <v>5</v>
      </c>
      <c r="U9" s="19" t="s">
        <v>6</v>
      </c>
      <c r="V9" s="19" t="s">
        <v>7</v>
      </c>
      <c r="W9" s="19" t="s">
        <v>8</v>
      </c>
      <c r="X9" s="20" t="s">
        <v>9</v>
      </c>
      <c r="Z9" s="20" t="s">
        <v>110</v>
      </c>
      <c r="AB9" s="20" t="s">
        <v>44</v>
      </c>
    </row>
    <row r="10" spans="1:28" ht="23.25" x14ac:dyDescent="0.25">
      <c r="A10" s="6"/>
      <c r="B10" s="2" t="s">
        <v>17</v>
      </c>
      <c r="C10" s="2" t="s">
        <v>13</v>
      </c>
      <c r="D10" s="2" t="s">
        <v>0</v>
      </c>
      <c r="E10" s="2" t="s">
        <v>1</v>
      </c>
      <c r="F10" s="2" t="s">
        <v>15</v>
      </c>
      <c r="H10" s="18" t="s">
        <v>14</v>
      </c>
      <c r="I10" s="18" t="s">
        <v>14</v>
      </c>
      <c r="J10" s="18" t="s">
        <v>14</v>
      </c>
      <c r="K10" s="18" t="s">
        <v>14</v>
      </c>
      <c r="L10" s="18" t="s">
        <v>14</v>
      </c>
      <c r="M10" s="18" t="s">
        <v>14</v>
      </c>
      <c r="N10" s="18" t="s">
        <v>14</v>
      </c>
      <c r="O10" s="15"/>
      <c r="Q10" s="18" t="s">
        <v>14</v>
      </c>
      <c r="R10" s="18" t="s">
        <v>14</v>
      </c>
      <c r="S10" s="18" t="s">
        <v>14</v>
      </c>
      <c r="T10" s="18" t="s">
        <v>14</v>
      </c>
      <c r="U10" s="18" t="s">
        <v>14</v>
      </c>
      <c r="V10" s="18" t="s">
        <v>14</v>
      </c>
      <c r="W10" s="18" t="s">
        <v>14</v>
      </c>
      <c r="X10" s="15"/>
      <c r="Z10" s="15"/>
      <c r="AB10" s="15"/>
    </row>
    <row r="11" spans="1:28" x14ac:dyDescent="0.25">
      <c r="B11" s="26">
        <v>1</v>
      </c>
      <c r="C11" s="25">
        <v>84</v>
      </c>
      <c r="D11" s="25" t="s">
        <v>230</v>
      </c>
      <c r="E11" s="25" t="s">
        <v>34</v>
      </c>
      <c r="F11" s="17">
        <v>2011</v>
      </c>
      <c r="H11" s="2">
        <v>9</v>
      </c>
      <c r="I11" s="2">
        <v>7.5</v>
      </c>
      <c r="J11" s="2">
        <v>7.5</v>
      </c>
      <c r="K11" s="2">
        <v>9</v>
      </c>
      <c r="L11" s="2">
        <v>8</v>
      </c>
      <c r="M11" s="2">
        <v>8.5</v>
      </c>
      <c r="N11" s="2">
        <v>9</v>
      </c>
      <c r="O11" s="3">
        <f t="shared" ref="O11:O42" si="0">(SUM(H11:N11)-MAX(H11:N11)-MIN(H11:N11))/5</f>
        <v>8.4</v>
      </c>
      <c r="Q11" s="2">
        <v>9</v>
      </c>
      <c r="R11" s="2">
        <v>8</v>
      </c>
      <c r="S11" s="2">
        <v>8</v>
      </c>
      <c r="T11" s="2">
        <v>10</v>
      </c>
      <c r="U11" s="2">
        <v>8.5</v>
      </c>
      <c r="V11" s="2">
        <v>8.5</v>
      </c>
      <c r="W11" s="2">
        <v>8.5</v>
      </c>
      <c r="X11" s="3">
        <f t="shared" ref="X11:X42" si="1">(SUM(Q11:W11)-MAX(Q11:W11)-MIN(Q11:W11))/5</f>
        <v>8.5</v>
      </c>
      <c r="Z11" s="3">
        <f t="shared" ref="Z11:Z42" si="2">O11+X11</f>
        <v>16.899999999999999</v>
      </c>
      <c r="AB11" s="2">
        <v>100</v>
      </c>
    </row>
    <row r="12" spans="1:28" x14ac:dyDescent="0.25">
      <c r="B12" s="26">
        <v>2</v>
      </c>
      <c r="C12" s="25">
        <v>75</v>
      </c>
      <c r="D12" s="25" t="s">
        <v>221</v>
      </c>
      <c r="E12" s="25" t="s">
        <v>39</v>
      </c>
      <c r="F12" s="17">
        <v>2011</v>
      </c>
      <c r="H12" s="2">
        <v>9</v>
      </c>
      <c r="I12" s="2">
        <v>7</v>
      </c>
      <c r="J12" s="2">
        <v>7.5</v>
      </c>
      <c r="K12" s="2">
        <v>7.5</v>
      </c>
      <c r="L12" s="2">
        <v>8</v>
      </c>
      <c r="M12" s="2">
        <v>7.5</v>
      </c>
      <c r="N12" s="2">
        <v>8.5</v>
      </c>
      <c r="O12" s="3">
        <f t="shared" si="0"/>
        <v>7.8</v>
      </c>
      <c r="Q12" s="2">
        <v>7.5</v>
      </c>
      <c r="R12" s="2">
        <v>8</v>
      </c>
      <c r="S12" s="2">
        <v>7.5</v>
      </c>
      <c r="T12" s="2">
        <v>8.5</v>
      </c>
      <c r="U12" s="2">
        <v>8</v>
      </c>
      <c r="V12" s="2">
        <v>7</v>
      </c>
      <c r="W12" s="2">
        <v>8</v>
      </c>
      <c r="X12" s="3">
        <f t="shared" si="1"/>
        <v>7.8</v>
      </c>
      <c r="Z12" s="3">
        <f t="shared" si="2"/>
        <v>15.6</v>
      </c>
      <c r="AB12" s="2">
        <v>80</v>
      </c>
    </row>
    <row r="13" spans="1:28" x14ac:dyDescent="0.25">
      <c r="B13" s="26">
        <v>3</v>
      </c>
      <c r="C13" s="25">
        <v>66</v>
      </c>
      <c r="D13" s="25" t="s">
        <v>212</v>
      </c>
      <c r="E13" s="25" t="s">
        <v>34</v>
      </c>
      <c r="F13" s="17">
        <v>2011</v>
      </c>
      <c r="H13" s="2">
        <v>9</v>
      </c>
      <c r="I13" s="2">
        <v>8.5</v>
      </c>
      <c r="J13" s="2">
        <v>8.5</v>
      </c>
      <c r="K13" s="2">
        <v>8.5</v>
      </c>
      <c r="L13" s="2">
        <v>8.5</v>
      </c>
      <c r="M13" s="2">
        <v>8.5</v>
      </c>
      <c r="N13" s="2">
        <v>9</v>
      </c>
      <c r="O13" s="3">
        <f t="shared" si="0"/>
        <v>8.6</v>
      </c>
      <c r="Q13" s="2">
        <v>7</v>
      </c>
      <c r="R13" s="2">
        <v>6.5</v>
      </c>
      <c r="S13" s="2">
        <v>6.5</v>
      </c>
      <c r="T13" s="2">
        <v>6</v>
      </c>
      <c r="U13" s="2">
        <v>6.5</v>
      </c>
      <c r="V13" s="2">
        <v>6.5</v>
      </c>
      <c r="W13" s="2">
        <v>7.5</v>
      </c>
      <c r="X13" s="3">
        <f t="shared" si="1"/>
        <v>6.6</v>
      </c>
      <c r="Z13" s="3">
        <f t="shared" si="2"/>
        <v>15.2</v>
      </c>
      <c r="AB13" s="2">
        <v>60</v>
      </c>
    </row>
    <row r="14" spans="1:28" x14ac:dyDescent="0.25">
      <c r="B14" s="26">
        <v>4</v>
      </c>
      <c r="C14" s="25">
        <v>117</v>
      </c>
      <c r="D14" s="25" t="s">
        <v>263</v>
      </c>
      <c r="E14" s="25" t="s">
        <v>101</v>
      </c>
      <c r="F14" s="17">
        <v>2011</v>
      </c>
      <c r="H14" s="2">
        <v>8.5</v>
      </c>
      <c r="I14" s="2">
        <v>6.5</v>
      </c>
      <c r="J14" s="2">
        <v>7</v>
      </c>
      <c r="K14" s="2">
        <v>8</v>
      </c>
      <c r="L14" s="2">
        <v>7</v>
      </c>
      <c r="M14" s="2">
        <v>7.5</v>
      </c>
      <c r="N14" s="2">
        <v>8.5</v>
      </c>
      <c r="O14" s="3">
        <f t="shared" si="0"/>
        <v>7.6</v>
      </c>
      <c r="Q14" s="2">
        <v>8</v>
      </c>
      <c r="R14" s="2">
        <v>7.5</v>
      </c>
      <c r="S14" s="2">
        <v>7.5</v>
      </c>
      <c r="T14" s="2">
        <v>7.5</v>
      </c>
      <c r="U14" s="2">
        <v>7.5</v>
      </c>
      <c r="V14" s="2">
        <v>7</v>
      </c>
      <c r="W14" s="2">
        <v>7</v>
      </c>
      <c r="X14" s="3">
        <f t="shared" si="1"/>
        <v>7.4</v>
      </c>
      <c r="Z14" s="3">
        <f t="shared" si="2"/>
        <v>15</v>
      </c>
      <c r="AB14" s="2">
        <v>50</v>
      </c>
    </row>
    <row r="15" spans="1:28" x14ac:dyDescent="0.25">
      <c r="B15" s="26">
        <v>5</v>
      </c>
      <c r="C15" s="25">
        <v>102</v>
      </c>
      <c r="D15" s="25" t="s">
        <v>248</v>
      </c>
      <c r="E15" s="25" t="s">
        <v>210</v>
      </c>
      <c r="F15" s="17">
        <v>2011</v>
      </c>
      <c r="H15" s="2">
        <v>7</v>
      </c>
      <c r="I15" s="2">
        <v>7</v>
      </c>
      <c r="J15" s="2">
        <v>7</v>
      </c>
      <c r="K15" s="2">
        <v>8</v>
      </c>
      <c r="L15" s="2">
        <v>7</v>
      </c>
      <c r="M15" s="2">
        <v>8</v>
      </c>
      <c r="N15" s="2">
        <v>7</v>
      </c>
      <c r="O15" s="3">
        <f t="shared" si="0"/>
        <v>7.2</v>
      </c>
      <c r="Q15" s="2">
        <v>8</v>
      </c>
      <c r="R15" s="2">
        <v>8</v>
      </c>
      <c r="S15" s="2">
        <v>7.5</v>
      </c>
      <c r="T15" s="2">
        <v>8</v>
      </c>
      <c r="U15" s="2">
        <v>7.5</v>
      </c>
      <c r="V15" s="2">
        <v>7.5</v>
      </c>
      <c r="W15" s="2">
        <v>7</v>
      </c>
      <c r="X15" s="3">
        <f t="shared" si="1"/>
        <v>7.7</v>
      </c>
      <c r="Z15" s="3">
        <f t="shared" si="2"/>
        <v>14.9</v>
      </c>
      <c r="AB15" s="2">
        <v>45</v>
      </c>
    </row>
    <row r="16" spans="1:28" x14ac:dyDescent="0.25">
      <c r="B16" s="26">
        <v>5</v>
      </c>
      <c r="C16" s="25">
        <v>99</v>
      </c>
      <c r="D16" s="25" t="s">
        <v>245</v>
      </c>
      <c r="E16" s="25" t="s">
        <v>103</v>
      </c>
      <c r="F16" s="17">
        <v>2011</v>
      </c>
      <c r="H16" s="2">
        <v>6</v>
      </c>
      <c r="I16" s="2">
        <v>6.5</v>
      </c>
      <c r="J16" s="2">
        <v>6.5</v>
      </c>
      <c r="K16" s="2">
        <v>8</v>
      </c>
      <c r="L16" s="2">
        <v>7</v>
      </c>
      <c r="M16" s="2">
        <v>7.5</v>
      </c>
      <c r="N16" s="2">
        <v>8</v>
      </c>
      <c r="O16" s="3">
        <f t="shared" si="0"/>
        <v>7.1</v>
      </c>
      <c r="Q16" s="2">
        <v>9</v>
      </c>
      <c r="R16" s="2">
        <v>8</v>
      </c>
      <c r="S16" s="2">
        <v>7.5</v>
      </c>
      <c r="T16" s="2">
        <v>8.5</v>
      </c>
      <c r="U16" s="2">
        <v>7.5</v>
      </c>
      <c r="V16" s="2">
        <v>7.5</v>
      </c>
      <c r="W16" s="2">
        <v>7.5</v>
      </c>
      <c r="X16" s="3">
        <f t="shared" si="1"/>
        <v>7.8</v>
      </c>
      <c r="Z16" s="3">
        <f t="shared" si="2"/>
        <v>14.899999999999999</v>
      </c>
      <c r="AB16" s="2">
        <v>40</v>
      </c>
    </row>
    <row r="17" spans="2:28" x14ac:dyDescent="0.25">
      <c r="B17" s="26">
        <v>7</v>
      </c>
      <c r="C17" s="25">
        <v>77</v>
      </c>
      <c r="D17" s="25" t="s">
        <v>223</v>
      </c>
      <c r="E17" s="25" t="s">
        <v>36</v>
      </c>
      <c r="F17" s="17">
        <v>2011</v>
      </c>
      <c r="H17" s="2">
        <v>8.5</v>
      </c>
      <c r="I17" s="2">
        <v>7</v>
      </c>
      <c r="J17" s="2">
        <v>6.5</v>
      </c>
      <c r="K17" s="2">
        <v>7</v>
      </c>
      <c r="L17" s="2">
        <v>7</v>
      </c>
      <c r="M17" s="2">
        <v>7</v>
      </c>
      <c r="N17" s="2">
        <v>8</v>
      </c>
      <c r="O17" s="3">
        <f t="shared" si="0"/>
        <v>7.2</v>
      </c>
      <c r="Q17" s="2">
        <v>7.5</v>
      </c>
      <c r="R17" s="2">
        <v>7.5</v>
      </c>
      <c r="S17" s="2">
        <v>7.5</v>
      </c>
      <c r="T17" s="2">
        <v>8.5</v>
      </c>
      <c r="U17" s="2">
        <v>7.5</v>
      </c>
      <c r="V17" s="2">
        <v>7.5</v>
      </c>
      <c r="W17" s="2">
        <v>7.5</v>
      </c>
      <c r="X17" s="3">
        <f t="shared" si="1"/>
        <v>7.5</v>
      </c>
      <c r="Z17" s="3">
        <f t="shared" si="2"/>
        <v>14.7</v>
      </c>
      <c r="AB17" s="2">
        <v>32</v>
      </c>
    </row>
    <row r="18" spans="2:28" x14ac:dyDescent="0.25">
      <c r="B18" s="26">
        <v>7</v>
      </c>
      <c r="C18" s="25">
        <v>89</v>
      </c>
      <c r="D18" s="25" t="s">
        <v>235</v>
      </c>
      <c r="E18" s="25" t="s">
        <v>33</v>
      </c>
      <c r="F18" s="17">
        <v>2011</v>
      </c>
      <c r="H18" s="2">
        <v>7</v>
      </c>
      <c r="I18" s="2">
        <v>7</v>
      </c>
      <c r="J18" s="2">
        <v>7</v>
      </c>
      <c r="K18" s="2">
        <v>8</v>
      </c>
      <c r="L18" s="2">
        <v>7.5</v>
      </c>
      <c r="M18" s="2">
        <v>7</v>
      </c>
      <c r="N18" s="2">
        <v>7.5</v>
      </c>
      <c r="O18" s="3">
        <f t="shared" si="0"/>
        <v>7.2</v>
      </c>
      <c r="Q18" s="2">
        <v>7</v>
      </c>
      <c r="R18" s="2">
        <v>7.5</v>
      </c>
      <c r="S18" s="2">
        <v>7</v>
      </c>
      <c r="T18" s="2">
        <v>8</v>
      </c>
      <c r="U18" s="2">
        <v>7.5</v>
      </c>
      <c r="V18" s="2">
        <v>8</v>
      </c>
      <c r="W18" s="2">
        <v>7.5</v>
      </c>
      <c r="X18" s="3">
        <f t="shared" si="1"/>
        <v>7.5</v>
      </c>
      <c r="Z18" s="3">
        <f t="shared" si="2"/>
        <v>14.7</v>
      </c>
      <c r="AB18" s="2">
        <v>32</v>
      </c>
    </row>
    <row r="19" spans="2:28" x14ac:dyDescent="0.25">
      <c r="B19" s="26">
        <v>7</v>
      </c>
      <c r="C19" s="25">
        <v>121</v>
      </c>
      <c r="D19" s="25" t="s">
        <v>267</v>
      </c>
      <c r="E19" s="25" t="s">
        <v>27</v>
      </c>
      <c r="F19" s="17">
        <v>2011</v>
      </c>
      <c r="H19" s="2">
        <v>7</v>
      </c>
      <c r="I19" s="2">
        <v>6.5</v>
      </c>
      <c r="J19" s="2">
        <v>6.5</v>
      </c>
      <c r="K19" s="2">
        <v>8</v>
      </c>
      <c r="L19" s="2">
        <v>6.5</v>
      </c>
      <c r="M19" s="2">
        <v>7</v>
      </c>
      <c r="N19" s="2">
        <v>7.5</v>
      </c>
      <c r="O19" s="3">
        <f t="shared" si="0"/>
        <v>6.9</v>
      </c>
      <c r="Q19" s="2">
        <v>8.5</v>
      </c>
      <c r="R19" s="2">
        <v>7.5</v>
      </c>
      <c r="S19" s="2">
        <v>7.5</v>
      </c>
      <c r="T19" s="2">
        <v>8</v>
      </c>
      <c r="U19" s="2">
        <v>8</v>
      </c>
      <c r="V19" s="2">
        <v>7.5</v>
      </c>
      <c r="W19" s="2">
        <v>8</v>
      </c>
      <c r="X19" s="3">
        <f t="shared" si="1"/>
        <v>7.8</v>
      </c>
      <c r="Z19" s="3">
        <f t="shared" si="2"/>
        <v>14.7</v>
      </c>
      <c r="AB19" s="2">
        <v>32</v>
      </c>
    </row>
    <row r="20" spans="2:28" x14ac:dyDescent="0.25">
      <c r="B20" s="26">
        <v>7</v>
      </c>
      <c r="C20" s="25">
        <v>140</v>
      </c>
      <c r="D20" s="25" t="s">
        <v>286</v>
      </c>
      <c r="E20" s="25" t="s">
        <v>101</v>
      </c>
      <c r="F20" s="17">
        <v>2011</v>
      </c>
      <c r="H20" s="2">
        <v>7</v>
      </c>
      <c r="I20" s="2">
        <v>7.5</v>
      </c>
      <c r="J20" s="2">
        <v>7</v>
      </c>
      <c r="K20" s="2">
        <v>8</v>
      </c>
      <c r="L20" s="2">
        <v>7</v>
      </c>
      <c r="M20" s="2">
        <v>8</v>
      </c>
      <c r="N20" s="2">
        <v>7</v>
      </c>
      <c r="O20" s="3">
        <f t="shared" si="0"/>
        <v>7.3</v>
      </c>
      <c r="Q20" s="2">
        <v>8.5</v>
      </c>
      <c r="R20" s="2">
        <v>7</v>
      </c>
      <c r="S20" s="2">
        <v>6.5</v>
      </c>
      <c r="T20" s="2">
        <v>7</v>
      </c>
      <c r="U20" s="2">
        <v>7</v>
      </c>
      <c r="V20" s="2">
        <v>7.5</v>
      </c>
      <c r="W20" s="2">
        <v>8.5</v>
      </c>
      <c r="X20" s="3">
        <f t="shared" si="1"/>
        <v>7.4</v>
      </c>
      <c r="Z20" s="3">
        <f t="shared" si="2"/>
        <v>14.7</v>
      </c>
      <c r="AB20" s="2">
        <v>32</v>
      </c>
    </row>
    <row r="21" spans="2:28" x14ac:dyDescent="0.25">
      <c r="B21" s="26">
        <v>11</v>
      </c>
      <c r="C21" s="25">
        <v>122</v>
      </c>
      <c r="D21" s="25" t="s">
        <v>268</v>
      </c>
      <c r="E21" s="25" t="s">
        <v>27</v>
      </c>
      <c r="F21" s="17">
        <v>2011</v>
      </c>
      <c r="H21" s="2">
        <v>8.5</v>
      </c>
      <c r="I21" s="2">
        <v>6.5</v>
      </c>
      <c r="J21" s="2">
        <v>6.5</v>
      </c>
      <c r="K21" s="2">
        <v>8</v>
      </c>
      <c r="L21" s="2">
        <v>6.5</v>
      </c>
      <c r="M21" s="2">
        <v>7.5</v>
      </c>
      <c r="N21" s="2">
        <v>8</v>
      </c>
      <c r="O21" s="3">
        <f t="shared" si="0"/>
        <v>7.3</v>
      </c>
      <c r="Q21" s="2">
        <v>7.5</v>
      </c>
      <c r="R21" s="2">
        <v>7</v>
      </c>
      <c r="S21" s="2">
        <v>7.5</v>
      </c>
      <c r="T21" s="2">
        <v>7.5</v>
      </c>
      <c r="U21" s="2">
        <v>8</v>
      </c>
      <c r="V21" s="2">
        <v>7</v>
      </c>
      <c r="W21" s="2">
        <v>6.5</v>
      </c>
      <c r="X21" s="3">
        <f t="shared" si="1"/>
        <v>7.3</v>
      </c>
      <c r="Z21" s="3">
        <f t="shared" si="2"/>
        <v>14.6</v>
      </c>
      <c r="AB21" s="2">
        <v>24</v>
      </c>
    </row>
    <row r="22" spans="2:28" x14ac:dyDescent="0.25">
      <c r="B22" s="26">
        <v>12</v>
      </c>
      <c r="C22" s="25">
        <v>112</v>
      </c>
      <c r="D22" s="25" t="s">
        <v>258</v>
      </c>
      <c r="E22" s="25" t="s">
        <v>101</v>
      </c>
      <c r="F22" s="17">
        <v>2011</v>
      </c>
      <c r="H22" s="2">
        <v>7.5</v>
      </c>
      <c r="I22" s="2">
        <v>6.5</v>
      </c>
      <c r="J22" s="2">
        <v>7</v>
      </c>
      <c r="K22" s="2">
        <v>8</v>
      </c>
      <c r="L22" s="2">
        <v>6.5</v>
      </c>
      <c r="M22" s="2">
        <v>7.5</v>
      </c>
      <c r="N22" s="2">
        <v>7.5</v>
      </c>
      <c r="O22" s="3">
        <f t="shared" si="0"/>
        <v>7.2</v>
      </c>
      <c r="Q22" s="2">
        <v>7.5</v>
      </c>
      <c r="R22" s="2">
        <v>7.5</v>
      </c>
      <c r="S22" s="2">
        <v>7</v>
      </c>
      <c r="T22" s="2">
        <v>8</v>
      </c>
      <c r="U22" s="2">
        <v>7</v>
      </c>
      <c r="V22" s="2">
        <v>7.5</v>
      </c>
      <c r="W22" s="2">
        <v>7</v>
      </c>
      <c r="X22" s="3">
        <f t="shared" si="1"/>
        <v>7.3</v>
      </c>
      <c r="Z22" s="3">
        <f t="shared" si="2"/>
        <v>14.5</v>
      </c>
      <c r="AB22" s="2">
        <v>24</v>
      </c>
    </row>
    <row r="23" spans="2:28" x14ac:dyDescent="0.25">
      <c r="B23" s="26">
        <v>12</v>
      </c>
      <c r="C23" s="25">
        <v>144</v>
      </c>
      <c r="D23" s="25" t="s">
        <v>290</v>
      </c>
      <c r="E23" s="25" t="s">
        <v>34</v>
      </c>
      <c r="F23" s="17">
        <v>2011</v>
      </c>
      <c r="H23" s="2">
        <v>6.5</v>
      </c>
      <c r="I23" s="2">
        <v>6.5</v>
      </c>
      <c r="J23" s="2">
        <v>6</v>
      </c>
      <c r="K23" s="2">
        <v>7</v>
      </c>
      <c r="L23" s="2">
        <v>6.5</v>
      </c>
      <c r="M23" s="2">
        <v>7</v>
      </c>
      <c r="N23" s="2">
        <v>6</v>
      </c>
      <c r="O23" s="3">
        <f t="shared" si="0"/>
        <v>6.5</v>
      </c>
      <c r="Q23" s="2">
        <v>8.5</v>
      </c>
      <c r="R23" s="2">
        <v>8</v>
      </c>
      <c r="S23" s="2">
        <v>7.5</v>
      </c>
      <c r="T23" s="2">
        <v>8.5</v>
      </c>
      <c r="U23" s="2">
        <v>6</v>
      </c>
      <c r="V23" s="2">
        <v>8</v>
      </c>
      <c r="W23" s="2">
        <v>8</v>
      </c>
      <c r="X23" s="3">
        <f t="shared" si="1"/>
        <v>8</v>
      </c>
      <c r="Z23" s="3">
        <f t="shared" si="2"/>
        <v>14.5</v>
      </c>
      <c r="AB23" s="2">
        <v>20</v>
      </c>
    </row>
    <row r="24" spans="2:28" x14ac:dyDescent="0.25">
      <c r="B24" s="26">
        <v>14</v>
      </c>
      <c r="C24" s="25">
        <v>87</v>
      </c>
      <c r="D24" s="25" t="s">
        <v>233</v>
      </c>
      <c r="E24" s="25" t="s">
        <v>96</v>
      </c>
      <c r="F24" s="17">
        <v>2011</v>
      </c>
      <c r="H24" s="2">
        <v>7.5</v>
      </c>
      <c r="I24" s="2">
        <v>6.5</v>
      </c>
      <c r="J24" s="2">
        <v>8</v>
      </c>
      <c r="K24" s="2">
        <v>6.5</v>
      </c>
      <c r="L24" s="2">
        <v>8</v>
      </c>
      <c r="M24" s="2">
        <v>6.5</v>
      </c>
      <c r="N24" s="2">
        <v>7</v>
      </c>
      <c r="O24" s="3">
        <f t="shared" si="0"/>
        <v>7.1</v>
      </c>
      <c r="Q24" s="2">
        <v>7</v>
      </c>
      <c r="R24" s="2">
        <v>7</v>
      </c>
      <c r="S24" s="2">
        <v>7</v>
      </c>
      <c r="T24" s="2">
        <v>7.5</v>
      </c>
      <c r="U24" s="2">
        <v>7.5</v>
      </c>
      <c r="V24" s="2">
        <v>6</v>
      </c>
      <c r="W24" s="2">
        <v>7</v>
      </c>
      <c r="X24" s="3">
        <f t="shared" si="1"/>
        <v>7.1</v>
      </c>
      <c r="Z24" s="3">
        <f t="shared" si="2"/>
        <v>14.2</v>
      </c>
      <c r="AB24" s="2">
        <v>18</v>
      </c>
    </row>
    <row r="25" spans="2:28" x14ac:dyDescent="0.25">
      <c r="B25" s="26">
        <v>14</v>
      </c>
      <c r="C25" s="25">
        <v>101</v>
      </c>
      <c r="D25" s="25" t="s">
        <v>247</v>
      </c>
      <c r="E25" s="25" t="s">
        <v>28</v>
      </c>
      <c r="F25" s="17">
        <v>2011</v>
      </c>
      <c r="H25" s="2">
        <v>7.5</v>
      </c>
      <c r="I25" s="2">
        <v>6.5</v>
      </c>
      <c r="J25" s="2">
        <v>6.5</v>
      </c>
      <c r="K25" s="2">
        <v>6</v>
      </c>
      <c r="L25" s="2">
        <v>6</v>
      </c>
      <c r="M25" s="2">
        <v>6</v>
      </c>
      <c r="N25" s="2">
        <v>7</v>
      </c>
      <c r="O25" s="3">
        <f t="shared" si="0"/>
        <v>6.4</v>
      </c>
      <c r="Q25" s="2">
        <v>8.5</v>
      </c>
      <c r="R25" s="2">
        <v>8</v>
      </c>
      <c r="S25" s="2">
        <v>7</v>
      </c>
      <c r="T25" s="2">
        <v>8</v>
      </c>
      <c r="U25" s="2">
        <v>7.5</v>
      </c>
      <c r="V25" s="2">
        <v>7.5</v>
      </c>
      <c r="W25" s="2">
        <v>8</v>
      </c>
      <c r="X25" s="3">
        <f t="shared" si="1"/>
        <v>7.8</v>
      </c>
      <c r="Z25" s="3">
        <f t="shared" si="2"/>
        <v>14.2</v>
      </c>
      <c r="AB25" s="2">
        <v>16</v>
      </c>
    </row>
    <row r="26" spans="2:28" x14ac:dyDescent="0.25">
      <c r="B26" s="26">
        <v>14</v>
      </c>
      <c r="C26" s="25">
        <v>141</v>
      </c>
      <c r="D26" s="25" t="s">
        <v>287</v>
      </c>
      <c r="E26" s="25" t="s">
        <v>25</v>
      </c>
      <c r="F26" s="17">
        <v>2011</v>
      </c>
      <c r="H26" s="2">
        <v>9.5</v>
      </c>
      <c r="I26" s="2">
        <v>7</v>
      </c>
      <c r="J26" s="2">
        <v>6.5</v>
      </c>
      <c r="K26" s="2">
        <v>7</v>
      </c>
      <c r="L26" s="2">
        <v>7</v>
      </c>
      <c r="M26" s="2">
        <v>7</v>
      </c>
      <c r="N26" s="2">
        <v>8</v>
      </c>
      <c r="O26" s="3">
        <f t="shared" si="0"/>
        <v>7.2</v>
      </c>
      <c r="Q26" s="2">
        <v>7</v>
      </c>
      <c r="R26" s="2">
        <v>6.5</v>
      </c>
      <c r="S26" s="2">
        <v>6.5</v>
      </c>
      <c r="T26" s="2">
        <v>7</v>
      </c>
      <c r="U26" s="2">
        <v>7</v>
      </c>
      <c r="V26" s="2">
        <v>7</v>
      </c>
      <c r="W26" s="2">
        <v>7.5</v>
      </c>
      <c r="X26" s="3">
        <f t="shared" si="1"/>
        <v>6.9</v>
      </c>
      <c r="Z26" s="3">
        <f t="shared" si="2"/>
        <v>14.100000000000001</v>
      </c>
      <c r="AB26" s="2">
        <v>15</v>
      </c>
    </row>
    <row r="27" spans="2:28" x14ac:dyDescent="0.25">
      <c r="B27" s="26">
        <v>17</v>
      </c>
      <c r="C27" s="25">
        <v>72</v>
      </c>
      <c r="D27" s="25" t="s">
        <v>218</v>
      </c>
      <c r="E27" s="25" t="s">
        <v>210</v>
      </c>
      <c r="F27" s="17">
        <v>2011</v>
      </c>
      <c r="H27" s="2">
        <v>7.5</v>
      </c>
      <c r="I27" s="2">
        <v>7</v>
      </c>
      <c r="J27" s="2">
        <v>7</v>
      </c>
      <c r="K27" s="2">
        <v>7.5</v>
      </c>
      <c r="L27" s="2">
        <v>7</v>
      </c>
      <c r="M27" s="2">
        <v>7.5</v>
      </c>
      <c r="N27" s="2">
        <v>7.5</v>
      </c>
      <c r="O27" s="3">
        <f t="shared" si="0"/>
        <v>7.3</v>
      </c>
      <c r="Q27" s="2">
        <v>8</v>
      </c>
      <c r="R27" s="2">
        <v>6.5</v>
      </c>
      <c r="S27" s="2">
        <v>6</v>
      </c>
      <c r="T27" s="2">
        <v>7</v>
      </c>
      <c r="U27" s="2">
        <v>6.5</v>
      </c>
      <c r="V27" s="2">
        <v>6.5</v>
      </c>
      <c r="W27" s="2">
        <v>7</v>
      </c>
      <c r="X27" s="3">
        <f t="shared" si="1"/>
        <v>6.7</v>
      </c>
      <c r="Z27" s="3">
        <f t="shared" si="2"/>
        <v>14</v>
      </c>
      <c r="AB27" s="2">
        <v>14</v>
      </c>
    </row>
    <row r="28" spans="2:28" x14ac:dyDescent="0.25">
      <c r="B28" s="26">
        <v>17</v>
      </c>
      <c r="C28" s="25">
        <v>104</v>
      </c>
      <c r="D28" s="25" t="s">
        <v>250</v>
      </c>
      <c r="E28" s="25" t="s">
        <v>34</v>
      </c>
      <c r="F28" s="17">
        <v>2011</v>
      </c>
      <c r="H28" s="2">
        <v>8</v>
      </c>
      <c r="I28" s="2">
        <v>7</v>
      </c>
      <c r="J28" s="2">
        <v>6.5</v>
      </c>
      <c r="K28" s="2">
        <v>8</v>
      </c>
      <c r="L28" s="2">
        <v>6.5</v>
      </c>
      <c r="M28" s="2">
        <v>7</v>
      </c>
      <c r="N28" s="2">
        <v>7</v>
      </c>
      <c r="O28" s="3">
        <f t="shared" si="0"/>
        <v>7.1</v>
      </c>
      <c r="Q28" s="2">
        <v>7</v>
      </c>
      <c r="R28" s="2">
        <v>7</v>
      </c>
      <c r="S28" s="2">
        <v>6.5</v>
      </c>
      <c r="T28" s="2">
        <v>7</v>
      </c>
      <c r="U28" s="2">
        <v>7.5</v>
      </c>
      <c r="V28" s="2">
        <v>7</v>
      </c>
      <c r="W28" s="2">
        <v>6.5</v>
      </c>
      <c r="X28" s="3">
        <f t="shared" si="1"/>
        <v>6.9</v>
      </c>
      <c r="Z28" s="3">
        <f t="shared" si="2"/>
        <v>14</v>
      </c>
      <c r="AB28" s="2">
        <v>14</v>
      </c>
    </row>
    <row r="29" spans="2:28" x14ac:dyDescent="0.25">
      <c r="B29" s="26">
        <v>17</v>
      </c>
      <c r="C29" s="25">
        <v>105</v>
      </c>
      <c r="D29" s="25" t="s">
        <v>251</v>
      </c>
      <c r="E29" s="25" t="s">
        <v>100</v>
      </c>
      <c r="F29" s="17">
        <v>2011</v>
      </c>
      <c r="H29" s="2">
        <v>6</v>
      </c>
      <c r="I29" s="2">
        <v>6.5</v>
      </c>
      <c r="J29" s="2">
        <v>6</v>
      </c>
      <c r="K29" s="2">
        <v>6</v>
      </c>
      <c r="L29" s="2">
        <v>6</v>
      </c>
      <c r="M29" s="2">
        <v>6</v>
      </c>
      <c r="N29" s="2">
        <v>6.5</v>
      </c>
      <c r="O29" s="3">
        <f t="shared" si="0"/>
        <v>6.1</v>
      </c>
      <c r="Q29" s="2">
        <v>8</v>
      </c>
      <c r="R29" s="2">
        <v>8</v>
      </c>
      <c r="S29" s="2">
        <v>7.5</v>
      </c>
      <c r="T29" s="2">
        <v>8.5</v>
      </c>
      <c r="U29" s="2">
        <v>8</v>
      </c>
      <c r="V29" s="2">
        <v>8</v>
      </c>
      <c r="W29" s="2">
        <v>7</v>
      </c>
      <c r="X29" s="3">
        <f t="shared" si="1"/>
        <v>7.9</v>
      </c>
      <c r="Z29" s="3">
        <f t="shared" si="2"/>
        <v>14</v>
      </c>
      <c r="AB29" s="2">
        <v>14</v>
      </c>
    </row>
    <row r="30" spans="2:28" x14ac:dyDescent="0.25">
      <c r="B30" s="26">
        <v>17</v>
      </c>
      <c r="C30" s="25">
        <v>107</v>
      </c>
      <c r="D30" s="25" t="s">
        <v>253</v>
      </c>
      <c r="E30" s="25" t="s">
        <v>208</v>
      </c>
      <c r="F30" s="17">
        <v>2011</v>
      </c>
      <c r="H30" s="2">
        <v>7</v>
      </c>
      <c r="I30" s="2">
        <v>7</v>
      </c>
      <c r="J30" s="2">
        <v>7</v>
      </c>
      <c r="K30" s="2">
        <v>8</v>
      </c>
      <c r="L30" s="2">
        <v>6.5</v>
      </c>
      <c r="M30" s="2">
        <v>7.5</v>
      </c>
      <c r="N30" s="2">
        <v>7</v>
      </c>
      <c r="O30" s="3">
        <f t="shared" si="0"/>
        <v>7.1</v>
      </c>
      <c r="Q30" s="2">
        <v>8.5</v>
      </c>
      <c r="R30" s="2">
        <v>7</v>
      </c>
      <c r="S30" s="2">
        <v>6.5</v>
      </c>
      <c r="T30" s="2">
        <v>7</v>
      </c>
      <c r="U30" s="2">
        <v>7</v>
      </c>
      <c r="V30" s="2">
        <v>7</v>
      </c>
      <c r="W30" s="2">
        <v>6.5</v>
      </c>
      <c r="X30" s="3">
        <f t="shared" si="1"/>
        <v>6.9</v>
      </c>
      <c r="Z30" s="3">
        <f t="shared" si="2"/>
        <v>14</v>
      </c>
      <c r="AB30" s="2">
        <v>14</v>
      </c>
    </row>
    <row r="31" spans="2:28" x14ac:dyDescent="0.25">
      <c r="B31" s="26">
        <v>21</v>
      </c>
      <c r="C31" s="25">
        <v>85</v>
      </c>
      <c r="D31" s="25" t="s">
        <v>231</v>
      </c>
      <c r="E31" s="25" t="s">
        <v>101</v>
      </c>
      <c r="F31" s="17">
        <v>2011</v>
      </c>
      <c r="H31" s="2">
        <v>7.5</v>
      </c>
      <c r="I31" s="2">
        <v>7</v>
      </c>
      <c r="J31" s="2">
        <v>7</v>
      </c>
      <c r="K31" s="2">
        <v>8</v>
      </c>
      <c r="L31" s="2">
        <v>7</v>
      </c>
      <c r="M31" s="2">
        <v>7.5</v>
      </c>
      <c r="N31" s="2">
        <v>6</v>
      </c>
      <c r="O31" s="3">
        <f t="shared" si="0"/>
        <v>7.2</v>
      </c>
      <c r="Q31" s="2">
        <v>7</v>
      </c>
      <c r="R31" s="2">
        <v>6.5</v>
      </c>
      <c r="S31" s="2">
        <v>6.5</v>
      </c>
      <c r="T31" s="2">
        <v>6.5</v>
      </c>
      <c r="U31" s="2">
        <v>6.5</v>
      </c>
      <c r="V31" s="2">
        <v>7</v>
      </c>
      <c r="W31" s="2">
        <v>7</v>
      </c>
      <c r="X31" s="3">
        <f t="shared" si="1"/>
        <v>6.7</v>
      </c>
      <c r="Z31" s="3">
        <f t="shared" si="2"/>
        <v>13.9</v>
      </c>
      <c r="AB31" s="2">
        <v>10</v>
      </c>
    </row>
    <row r="32" spans="2:28" x14ac:dyDescent="0.25">
      <c r="B32" s="26">
        <v>21</v>
      </c>
      <c r="C32" s="25">
        <v>100</v>
      </c>
      <c r="D32" s="25" t="s">
        <v>246</v>
      </c>
      <c r="E32" s="25" t="s">
        <v>32</v>
      </c>
      <c r="F32" s="17">
        <v>2011</v>
      </c>
      <c r="H32" s="2">
        <v>8.5</v>
      </c>
      <c r="I32" s="2">
        <v>6.5</v>
      </c>
      <c r="J32" s="2">
        <v>6.5</v>
      </c>
      <c r="K32" s="2">
        <v>7.5</v>
      </c>
      <c r="L32" s="2">
        <v>6.5</v>
      </c>
      <c r="M32" s="2">
        <v>7.5</v>
      </c>
      <c r="N32" s="2">
        <v>8</v>
      </c>
      <c r="O32" s="3">
        <f t="shared" si="0"/>
        <v>7.2</v>
      </c>
      <c r="Q32" s="2">
        <v>7.5</v>
      </c>
      <c r="R32" s="2">
        <v>7</v>
      </c>
      <c r="S32" s="2">
        <v>6.5</v>
      </c>
      <c r="T32" s="2">
        <v>7</v>
      </c>
      <c r="U32" s="2">
        <v>6.5</v>
      </c>
      <c r="V32" s="2">
        <v>6.5</v>
      </c>
      <c r="W32" s="2">
        <v>6.5</v>
      </c>
      <c r="X32" s="3">
        <f t="shared" si="1"/>
        <v>6.7</v>
      </c>
      <c r="Z32" s="3">
        <f t="shared" si="2"/>
        <v>13.9</v>
      </c>
      <c r="AB32" s="2">
        <v>10</v>
      </c>
    </row>
    <row r="33" spans="2:28" x14ac:dyDescent="0.25">
      <c r="B33" s="26">
        <v>21</v>
      </c>
      <c r="C33" s="25">
        <v>145</v>
      </c>
      <c r="D33" s="25" t="s">
        <v>291</v>
      </c>
      <c r="E33" s="25" t="s">
        <v>94</v>
      </c>
      <c r="F33" s="17">
        <v>2011</v>
      </c>
      <c r="H33" s="2">
        <v>7.5</v>
      </c>
      <c r="I33" s="2">
        <v>6.5</v>
      </c>
      <c r="J33" s="2">
        <v>6</v>
      </c>
      <c r="K33" s="2">
        <v>7</v>
      </c>
      <c r="L33" s="2">
        <v>6</v>
      </c>
      <c r="M33" s="2">
        <v>6.5</v>
      </c>
      <c r="N33" s="2">
        <v>6.5</v>
      </c>
      <c r="O33" s="3">
        <f t="shared" si="0"/>
        <v>6.5</v>
      </c>
      <c r="Q33" s="2">
        <v>7</v>
      </c>
      <c r="R33" s="2">
        <v>7.5</v>
      </c>
      <c r="S33" s="2">
        <v>7</v>
      </c>
      <c r="T33" s="2">
        <v>7.5</v>
      </c>
      <c r="U33" s="2">
        <v>8</v>
      </c>
      <c r="V33" s="2">
        <v>7.5</v>
      </c>
      <c r="W33" s="2">
        <v>7.5</v>
      </c>
      <c r="X33" s="3">
        <f t="shared" si="1"/>
        <v>7.4</v>
      </c>
      <c r="Z33" s="3">
        <f t="shared" si="2"/>
        <v>13.9</v>
      </c>
      <c r="AB33" s="2">
        <v>8</v>
      </c>
    </row>
    <row r="34" spans="2:28" x14ac:dyDescent="0.25">
      <c r="B34" s="26">
        <v>21</v>
      </c>
      <c r="C34" s="25">
        <v>90</v>
      </c>
      <c r="D34" s="25" t="s">
        <v>236</v>
      </c>
      <c r="E34" s="25" t="s">
        <v>29</v>
      </c>
      <c r="F34" s="17">
        <v>2011</v>
      </c>
      <c r="H34" s="2">
        <v>6.5</v>
      </c>
      <c r="I34" s="2">
        <v>7</v>
      </c>
      <c r="J34" s="2">
        <v>7</v>
      </c>
      <c r="K34" s="2">
        <v>6.5</v>
      </c>
      <c r="L34" s="2">
        <v>7</v>
      </c>
      <c r="M34" s="2">
        <v>7</v>
      </c>
      <c r="N34" s="2">
        <v>6.5</v>
      </c>
      <c r="O34" s="3">
        <f t="shared" si="0"/>
        <v>6.8</v>
      </c>
      <c r="Q34" s="2">
        <v>7.5</v>
      </c>
      <c r="R34" s="2">
        <v>6.5</v>
      </c>
      <c r="S34" s="2">
        <v>7</v>
      </c>
      <c r="T34" s="2">
        <v>6</v>
      </c>
      <c r="U34" s="2">
        <v>7</v>
      </c>
      <c r="V34" s="2">
        <v>7.5</v>
      </c>
      <c r="W34" s="2">
        <v>7.5</v>
      </c>
      <c r="X34" s="3">
        <f t="shared" si="1"/>
        <v>7.1</v>
      </c>
      <c r="Z34" s="3">
        <f t="shared" si="2"/>
        <v>13.899999999999999</v>
      </c>
      <c r="AB34" s="2">
        <v>8</v>
      </c>
    </row>
    <row r="35" spans="2:28" x14ac:dyDescent="0.25">
      <c r="B35" s="26">
        <v>25</v>
      </c>
      <c r="C35" s="25">
        <v>126</v>
      </c>
      <c r="D35" s="25" t="s">
        <v>272</v>
      </c>
      <c r="E35" s="25" t="s">
        <v>97</v>
      </c>
      <c r="F35" s="17">
        <v>2011</v>
      </c>
      <c r="H35" s="2">
        <v>8.5</v>
      </c>
      <c r="I35" s="2">
        <v>7</v>
      </c>
      <c r="J35" s="2">
        <v>6.5</v>
      </c>
      <c r="K35" s="2">
        <v>7</v>
      </c>
      <c r="L35" s="2">
        <v>7</v>
      </c>
      <c r="M35" s="2">
        <v>7</v>
      </c>
      <c r="N35" s="2">
        <v>8.5</v>
      </c>
      <c r="O35" s="3">
        <f t="shared" si="0"/>
        <v>7.3</v>
      </c>
      <c r="Q35" s="2">
        <v>6.5</v>
      </c>
      <c r="R35" s="2">
        <v>6.5</v>
      </c>
      <c r="S35" s="2">
        <v>6</v>
      </c>
      <c r="T35" s="2">
        <v>7</v>
      </c>
      <c r="U35" s="2">
        <v>6.5</v>
      </c>
      <c r="V35" s="2">
        <v>6.5</v>
      </c>
      <c r="W35" s="2">
        <v>6.5</v>
      </c>
      <c r="X35" s="3">
        <f t="shared" si="1"/>
        <v>6.5</v>
      </c>
      <c r="Z35" s="3">
        <f t="shared" si="2"/>
        <v>13.8</v>
      </c>
      <c r="AB35" s="2">
        <v>8</v>
      </c>
    </row>
    <row r="36" spans="2:28" x14ac:dyDescent="0.25">
      <c r="B36" s="26">
        <v>26</v>
      </c>
      <c r="C36" s="25">
        <v>108</v>
      </c>
      <c r="D36" s="25" t="s">
        <v>254</v>
      </c>
      <c r="E36" s="25" t="s">
        <v>93</v>
      </c>
      <c r="F36" s="17">
        <v>2011</v>
      </c>
      <c r="H36" s="2">
        <v>7.5</v>
      </c>
      <c r="I36" s="2">
        <v>6.5</v>
      </c>
      <c r="J36" s="2">
        <v>6.5</v>
      </c>
      <c r="K36" s="2">
        <v>7.5</v>
      </c>
      <c r="L36" s="2">
        <v>7</v>
      </c>
      <c r="M36" s="2">
        <v>7</v>
      </c>
      <c r="N36" s="2">
        <v>7</v>
      </c>
      <c r="O36" s="3">
        <f t="shared" si="0"/>
        <v>7</v>
      </c>
      <c r="Q36" s="2">
        <v>7.5</v>
      </c>
      <c r="R36" s="2">
        <v>6.5</v>
      </c>
      <c r="S36" s="2">
        <v>6.5</v>
      </c>
      <c r="T36" s="2">
        <v>7</v>
      </c>
      <c r="U36" s="2">
        <v>7</v>
      </c>
      <c r="V36" s="2">
        <v>6.5</v>
      </c>
      <c r="W36" s="2">
        <v>6.5</v>
      </c>
      <c r="X36" s="3">
        <f t="shared" si="1"/>
        <v>6.7</v>
      </c>
      <c r="Z36" s="3">
        <f t="shared" si="2"/>
        <v>13.7</v>
      </c>
      <c r="AB36" s="2">
        <v>5</v>
      </c>
    </row>
    <row r="37" spans="2:28" x14ac:dyDescent="0.25">
      <c r="B37" s="26">
        <v>27</v>
      </c>
      <c r="C37" s="25">
        <v>95</v>
      </c>
      <c r="D37" s="25" t="s">
        <v>241</v>
      </c>
      <c r="E37" s="25" t="s">
        <v>95</v>
      </c>
      <c r="F37" s="17">
        <v>2011</v>
      </c>
      <c r="H37" s="2">
        <v>9</v>
      </c>
      <c r="I37" s="2">
        <v>5.5</v>
      </c>
      <c r="J37" s="2">
        <v>6</v>
      </c>
      <c r="K37" s="2">
        <v>7</v>
      </c>
      <c r="L37" s="2">
        <v>6</v>
      </c>
      <c r="M37" s="2">
        <v>7</v>
      </c>
      <c r="N37" s="2">
        <v>8.5</v>
      </c>
      <c r="O37" s="3">
        <f t="shared" si="0"/>
        <v>6.9</v>
      </c>
      <c r="Q37" s="2">
        <v>7</v>
      </c>
      <c r="R37" s="2">
        <v>6.5</v>
      </c>
      <c r="S37" s="2">
        <v>6.5</v>
      </c>
      <c r="T37" s="2">
        <v>6.5</v>
      </c>
      <c r="U37" s="2">
        <v>6.5</v>
      </c>
      <c r="V37" s="2">
        <v>7</v>
      </c>
      <c r="W37" s="2">
        <v>7</v>
      </c>
      <c r="X37" s="3">
        <f t="shared" si="1"/>
        <v>6.7</v>
      </c>
      <c r="Z37" s="3">
        <f t="shared" si="2"/>
        <v>13.600000000000001</v>
      </c>
      <c r="AB37" s="2">
        <v>5</v>
      </c>
    </row>
    <row r="38" spans="2:28" x14ac:dyDescent="0.25">
      <c r="B38" s="26">
        <v>27</v>
      </c>
      <c r="C38" s="25">
        <v>73</v>
      </c>
      <c r="D38" s="25" t="s">
        <v>219</v>
      </c>
      <c r="E38" s="25" t="s">
        <v>34</v>
      </c>
      <c r="F38" s="17">
        <v>2011</v>
      </c>
      <c r="H38" s="2">
        <v>7</v>
      </c>
      <c r="I38" s="2">
        <v>6.5</v>
      </c>
      <c r="J38" s="2">
        <v>6.5</v>
      </c>
      <c r="K38" s="2">
        <v>7</v>
      </c>
      <c r="L38" s="2">
        <v>6.5</v>
      </c>
      <c r="M38" s="2">
        <v>7</v>
      </c>
      <c r="N38" s="2">
        <v>7</v>
      </c>
      <c r="O38" s="3">
        <f t="shared" si="0"/>
        <v>6.8</v>
      </c>
      <c r="Q38" s="2">
        <v>7.5</v>
      </c>
      <c r="R38" s="2">
        <v>7</v>
      </c>
      <c r="S38" s="2">
        <v>6.5</v>
      </c>
      <c r="T38" s="2">
        <v>7</v>
      </c>
      <c r="U38" s="2">
        <v>7</v>
      </c>
      <c r="V38" s="2">
        <v>6.5</v>
      </c>
      <c r="W38" s="2">
        <v>6.5</v>
      </c>
      <c r="X38" s="3">
        <f t="shared" si="1"/>
        <v>6.8</v>
      </c>
      <c r="Z38" s="3">
        <f t="shared" si="2"/>
        <v>13.6</v>
      </c>
      <c r="AB38" s="2">
        <v>5</v>
      </c>
    </row>
    <row r="39" spans="2:28" x14ac:dyDescent="0.25">
      <c r="B39" s="26">
        <v>27</v>
      </c>
      <c r="C39" s="25">
        <v>93</v>
      </c>
      <c r="D39" s="25" t="s">
        <v>239</v>
      </c>
      <c r="E39" s="25" t="s">
        <v>53</v>
      </c>
      <c r="F39" s="17">
        <v>2011</v>
      </c>
      <c r="H39" s="2">
        <v>7</v>
      </c>
      <c r="I39" s="2">
        <v>6.5</v>
      </c>
      <c r="J39" s="2">
        <v>6</v>
      </c>
      <c r="K39" s="2">
        <v>6.5</v>
      </c>
      <c r="L39" s="2">
        <v>6.5</v>
      </c>
      <c r="M39" s="2">
        <v>6.5</v>
      </c>
      <c r="N39" s="2">
        <v>7</v>
      </c>
      <c r="O39" s="3">
        <f t="shared" si="0"/>
        <v>6.6</v>
      </c>
      <c r="Q39" s="2">
        <v>7</v>
      </c>
      <c r="R39" s="2">
        <v>7</v>
      </c>
      <c r="S39" s="2">
        <v>7</v>
      </c>
      <c r="T39" s="2">
        <v>7</v>
      </c>
      <c r="U39" s="2">
        <v>7</v>
      </c>
      <c r="V39" s="2">
        <v>7.5</v>
      </c>
      <c r="W39" s="2">
        <v>7</v>
      </c>
      <c r="X39" s="3">
        <f t="shared" si="1"/>
        <v>7</v>
      </c>
      <c r="Z39" s="3">
        <f t="shared" si="2"/>
        <v>13.6</v>
      </c>
      <c r="AB39" s="2">
        <v>5</v>
      </c>
    </row>
    <row r="40" spans="2:28" x14ac:dyDescent="0.25">
      <c r="B40" s="26">
        <v>30</v>
      </c>
      <c r="C40" s="25">
        <v>88</v>
      </c>
      <c r="D40" s="25" t="s">
        <v>234</v>
      </c>
      <c r="E40" s="25" t="s">
        <v>29</v>
      </c>
      <c r="F40" s="17">
        <v>2011</v>
      </c>
      <c r="H40" s="2">
        <v>6</v>
      </c>
      <c r="I40" s="2">
        <v>6</v>
      </c>
      <c r="J40" s="2">
        <v>6</v>
      </c>
      <c r="K40" s="2">
        <v>6.5</v>
      </c>
      <c r="L40" s="2">
        <v>6</v>
      </c>
      <c r="M40" s="2">
        <v>6.5</v>
      </c>
      <c r="N40" s="2">
        <v>6</v>
      </c>
      <c r="O40" s="3">
        <f t="shared" si="0"/>
        <v>6.1</v>
      </c>
      <c r="Q40" s="2">
        <v>7.5</v>
      </c>
      <c r="R40" s="2">
        <v>7.5</v>
      </c>
      <c r="S40" s="2">
        <v>7</v>
      </c>
      <c r="T40" s="2">
        <v>8</v>
      </c>
      <c r="U40" s="2">
        <v>8</v>
      </c>
      <c r="V40" s="2">
        <v>7</v>
      </c>
      <c r="W40" s="2">
        <v>7</v>
      </c>
      <c r="X40" s="3">
        <f t="shared" si="1"/>
        <v>7.4</v>
      </c>
      <c r="Z40" s="3">
        <f t="shared" si="2"/>
        <v>13.5</v>
      </c>
      <c r="AB40" s="2">
        <v>1</v>
      </c>
    </row>
    <row r="41" spans="2:28" x14ac:dyDescent="0.25">
      <c r="B41" s="26">
        <v>30</v>
      </c>
      <c r="C41" s="25">
        <v>138</v>
      </c>
      <c r="D41" s="25" t="s">
        <v>284</v>
      </c>
      <c r="E41" s="25" t="s">
        <v>33</v>
      </c>
      <c r="F41" s="17">
        <v>2011</v>
      </c>
      <c r="H41" s="2">
        <v>6</v>
      </c>
      <c r="I41" s="2">
        <v>6</v>
      </c>
      <c r="J41" s="2">
        <v>5.5</v>
      </c>
      <c r="K41" s="2">
        <v>6</v>
      </c>
      <c r="L41" s="2">
        <v>6.5</v>
      </c>
      <c r="M41" s="2">
        <v>6</v>
      </c>
      <c r="N41" s="2">
        <v>5.5</v>
      </c>
      <c r="O41" s="3">
        <f t="shared" si="0"/>
        <v>5.9</v>
      </c>
      <c r="Q41" s="2">
        <v>8</v>
      </c>
      <c r="R41" s="2">
        <v>7</v>
      </c>
      <c r="S41" s="2">
        <v>7</v>
      </c>
      <c r="T41" s="2">
        <v>9.5</v>
      </c>
      <c r="U41" s="2">
        <v>6</v>
      </c>
      <c r="V41" s="2">
        <v>8.5</v>
      </c>
      <c r="W41" s="2">
        <v>7.5</v>
      </c>
      <c r="X41" s="3">
        <f t="shared" si="1"/>
        <v>7.6</v>
      </c>
      <c r="Z41" s="3">
        <f t="shared" si="2"/>
        <v>13.5</v>
      </c>
      <c r="AB41" s="2">
        <v>1</v>
      </c>
    </row>
    <row r="42" spans="2:28" x14ac:dyDescent="0.25">
      <c r="B42" s="26">
        <v>32</v>
      </c>
      <c r="C42" s="25">
        <v>111</v>
      </c>
      <c r="D42" s="25" t="s">
        <v>257</v>
      </c>
      <c r="E42" s="25" t="s">
        <v>36</v>
      </c>
      <c r="F42" s="17">
        <v>2011</v>
      </c>
      <c r="H42" s="2">
        <v>6</v>
      </c>
      <c r="I42" s="2">
        <v>5.5</v>
      </c>
      <c r="J42" s="2">
        <v>5.5</v>
      </c>
      <c r="K42" s="2">
        <v>6</v>
      </c>
      <c r="L42" s="2">
        <v>6</v>
      </c>
      <c r="M42" s="2">
        <v>6</v>
      </c>
      <c r="N42" s="2">
        <v>6</v>
      </c>
      <c r="O42" s="3">
        <f t="shared" si="0"/>
        <v>5.9</v>
      </c>
      <c r="Q42" s="2">
        <v>7</v>
      </c>
      <c r="R42" s="2">
        <v>8</v>
      </c>
      <c r="S42" s="2">
        <v>7.5</v>
      </c>
      <c r="T42" s="2">
        <v>7.5</v>
      </c>
      <c r="U42" s="2">
        <v>8</v>
      </c>
      <c r="V42" s="2">
        <v>7.5</v>
      </c>
      <c r="W42" s="2">
        <v>6.5</v>
      </c>
      <c r="X42" s="3">
        <f t="shared" si="1"/>
        <v>7.5</v>
      </c>
      <c r="Z42" s="3">
        <f t="shared" si="2"/>
        <v>13.4</v>
      </c>
    </row>
    <row r="43" spans="2:28" x14ac:dyDescent="0.25">
      <c r="B43" s="26">
        <v>32</v>
      </c>
      <c r="C43" s="25">
        <v>115</v>
      </c>
      <c r="D43" s="25" t="s">
        <v>261</v>
      </c>
      <c r="E43" s="25" t="s">
        <v>29</v>
      </c>
      <c r="F43" s="17">
        <v>2011</v>
      </c>
      <c r="H43" s="2">
        <v>7</v>
      </c>
      <c r="I43" s="2">
        <v>6</v>
      </c>
      <c r="J43" s="2">
        <v>7</v>
      </c>
      <c r="K43" s="2">
        <v>6.5</v>
      </c>
      <c r="L43" s="2">
        <v>6</v>
      </c>
      <c r="M43" s="2">
        <v>6.5</v>
      </c>
      <c r="N43" s="2">
        <v>6</v>
      </c>
      <c r="O43" s="3">
        <f t="shared" ref="O43:O74" si="3">(SUM(H43:N43)-MAX(H43:N43)-MIN(H43:N43))/5</f>
        <v>6.4</v>
      </c>
      <c r="Q43" s="2">
        <v>8</v>
      </c>
      <c r="R43" s="2">
        <v>7</v>
      </c>
      <c r="S43" s="2">
        <v>6</v>
      </c>
      <c r="T43" s="2">
        <v>7</v>
      </c>
      <c r="U43" s="2">
        <v>7</v>
      </c>
      <c r="V43" s="2">
        <v>7.5</v>
      </c>
      <c r="W43" s="2">
        <v>6.5</v>
      </c>
      <c r="X43" s="3">
        <f t="shared" ref="X43:X74" si="4">(SUM(Q43:W43)-MAX(Q43:W43)-MIN(Q43:W43))/5</f>
        <v>7</v>
      </c>
      <c r="Z43" s="3">
        <f t="shared" ref="Z43:Z74" si="5">O43+X43</f>
        <v>13.4</v>
      </c>
    </row>
    <row r="44" spans="2:28" x14ac:dyDescent="0.25">
      <c r="B44" s="26">
        <v>32</v>
      </c>
      <c r="C44" s="25">
        <v>127</v>
      </c>
      <c r="D44" s="25" t="s">
        <v>273</v>
      </c>
      <c r="E44" s="25" t="s">
        <v>102</v>
      </c>
      <c r="F44" s="17">
        <v>2011</v>
      </c>
      <c r="H44" s="2">
        <v>6.5</v>
      </c>
      <c r="I44" s="2">
        <v>6</v>
      </c>
      <c r="J44" s="2">
        <v>5.5</v>
      </c>
      <c r="K44" s="2">
        <v>5.5</v>
      </c>
      <c r="L44" s="2">
        <v>5.5</v>
      </c>
      <c r="M44" s="2">
        <v>5.5</v>
      </c>
      <c r="N44" s="2">
        <v>6</v>
      </c>
      <c r="O44" s="3">
        <f t="shared" si="3"/>
        <v>5.7</v>
      </c>
      <c r="Q44" s="2">
        <v>9</v>
      </c>
      <c r="R44" s="2">
        <v>7</v>
      </c>
      <c r="S44" s="2">
        <v>7</v>
      </c>
      <c r="T44" s="2">
        <v>8.5</v>
      </c>
      <c r="U44" s="2">
        <v>7.5</v>
      </c>
      <c r="V44" s="2">
        <v>8</v>
      </c>
      <c r="W44" s="2">
        <v>7.5</v>
      </c>
      <c r="X44" s="3">
        <f t="shared" si="4"/>
        <v>7.7</v>
      </c>
      <c r="Z44" s="3">
        <f t="shared" si="5"/>
        <v>13.4</v>
      </c>
    </row>
    <row r="45" spans="2:28" x14ac:dyDescent="0.25">
      <c r="B45" s="26">
        <v>35</v>
      </c>
      <c r="C45" s="25">
        <v>113</v>
      </c>
      <c r="D45" s="25" t="s">
        <v>259</v>
      </c>
      <c r="E45" s="25" t="s">
        <v>41</v>
      </c>
      <c r="F45" s="17">
        <v>2011</v>
      </c>
      <c r="H45" s="2">
        <v>7.5</v>
      </c>
      <c r="I45" s="2">
        <v>6.5</v>
      </c>
      <c r="J45" s="2">
        <v>6.5</v>
      </c>
      <c r="K45" s="2">
        <v>7</v>
      </c>
      <c r="L45" s="2">
        <v>7</v>
      </c>
      <c r="M45" s="2">
        <v>7</v>
      </c>
      <c r="N45" s="2">
        <v>7</v>
      </c>
      <c r="O45" s="3">
        <f t="shared" si="3"/>
        <v>6.9</v>
      </c>
      <c r="Q45" s="2">
        <v>7</v>
      </c>
      <c r="R45" s="2">
        <v>6.5</v>
      </c>
      <c r="S45" s="2">
        <v>6.5</v>
      </c>
      <c r="T45" s="2">
        <v>6</v>
      </c>
      <c r="U45" s="2">
        <v>6.5</v>
      </c>
      <c r="V45" s="2">
        <v>6.5</v>
      </c>
      <c r="W45" s="2">
        <v>6</v>
      </c>
      <c r="X45" s="3">
        <f t="shared" si="4"/>
        <v>6.4</v>
      </c>
      <c r="Z45" s="3">
        <f t="shared" si="5"/>
        <v>13.3</v>
      </c>
    </row>
    <row r="46" spans="2:28" x14ac:dyDescent="0.25">
      <c r="B46" s="26">
        <v>35</v>
      </c>
      <c r="C46" s="25">
        <v>128</v>
      </c>
      <c r="D46" s="25" t="s">
        <v>274</v>
      </c>
      <c r="E46" s="25" t="s">
        <v>82</v>
      </c>
      <c r="F46" s="17">
        <v>2011</v>
      </c>
      <c r="H46" s="2">
        <v>7.5</v>
      </c>
      <c r="I46" s="2">
        <v>6.5</v>
      </c>
      <c r="J46" s="2">
        <v>6</v>
      </c>
      <c r="K46" s="2">
        <v>8</v>
      </c>
      <c r="L46" s="2">
        <v>7</v>
      </c>
      <c r="M46" s="2">
        <v>8</v>
      </c>
      <c r="N46" s="2">
        <v>7.5</v>
      </c>
      <c r="O46" s="3">
        <f t="shared" si="3"/>
        <v>7.3</v>
      </c>
      <c r="Q46" s="2">
        <v>7</v>
      </c>
      <c r="R46" s="2">
        <v>6.5</v>
      </c>
      <c r="S46" s="2">
        <v>5.5</v>
      </c>
      <c r="T46" s="2">
        <v>6</v>
      </c>
      <c r="U46" s="2">
        <v>6</v>
      </c>
      <c r="V46" s="2">
        <v>5.5</v>
      </c>
      <c r="W46" s="2">
        <v>6</v>
      </c>
      <c r="X46" s="3">
        <f t="shared" si="4"/>
        <v>6</v>
      </c>
      <c r="Z46" s="3">
        <f t="shared" si="5"/>
        <v>13.3</v>
      </c>
    </row>
    <row r="47" spans="2:28" x14ac:dyDescent="0.25">
      <c r="B47" s="26">
        <v>35</v>
      </c>
      <c r="C47" s="25">
        <v>129</v>
      </c>
      <c r="D47" s="25" t="s">
        <v>275</v>
      </c>
      <c r="E47" s="25" t="s">
        <v>104</v>
      </c>
      <c r="F47" s="17">
        <v>2011</v>
      </c>
      <c r="H47" s="2">
        <v>6</v>
      </c>
      <c r="I47" s="2">
        <v>6</v>
      </c>
      <c r="J47" s="2">
        <v>5.5</v>
      </c>
      <c r="K47" s="2">
        <v>6</v>
      </c>
      <c r="L47" s="2">
        <v>6</v>
      </c>
      <c r="M47" s="2">
        <v>6</v>
      </c>
      <c r="N47" s="2">
        <v>6</v>
      </c>
      <c r="O47" s="3">
        <f t="shared" si="3"/>
        <v>6</v>
      </c>
      <c r="Q47" s="2">
        <v>7.5</v>
      </c>
      <c r="R47" s="2">
        <v>7</v>
      </c>
      <c r="S47" s="2">
        <v>6</v>
      </c>
      <c r="T47" s="2">
        <v>7.5</v>
      </c>
      <c r="U47" s="2">
        <v>7.5</v>
      </c>
      <c r="V47" s="2">
        <v>7</v>
      </c>
      <c r="W47" s="2">
        <v>7.5</v>
      </c>
      <c r="X47" s="3">
        <f t="shared" si="4"/>
        <v>7.3</v>
      </c>
      <c r="Z47" s="3">
        <f t="shared" si="5"/>
        <v>13.3</v>
      </c>
    </row>
    <row r="48" spans="2:28" x14ac:dyDescent="0.25">
      <c r="B48" s="26">
        <v>38</v>
      </c>
      <c r="C48" s="25">
        <v>134</v>
      </c>
      <c r="D48" s="25" t="s">
        <v>280</v>
      </c>
      <c r="E48" s="25" t="s">
        <v>34</v>
      </c>
      <c r="F48" s="17">
        <v>2011</v>
      </c>
      <c r="H48" s="2">
        <v>8</v>
      </c>
      <c r="I48" s="2">
        <v>6.5</v>
      </c>
      <c r="J48" s="2">
        <v>6.5</v>
      </c>
      <c r="K48" s="2">
        <v>6.5</v>
      </c>
      <c r="L48" s="2">
        <v>6.5</v>
      </c>
      <c r="M48" s="2">
        <v>6.5</v>
      </c>
      <c r="N48" s="2">
        <v>7.5</v>
      </c>
      <c r="O48" s="3">
        <f t="shared" si="3"/>
        <v>6.7</v>
      </c>
      <c r="Q48" s="2">
        <v>7.5</v>
      </c>
      <c r="R48" s="2">
        <v>6.5</v>
      </c>
      <c r="S48" s="2">
        <v>6</v>
      </c>
      <c r="T48" s="2">
        <v>6.5</v>
      </c>
      <c r="U48" s="2">
        <v>6.5</v>
      </c>
      <c r="V48" s="2">
        <v>6.5</v>
      </c>
      <c r="W48" s="2">
        <v>6.5</v>
      </c>
      <c r="X48" s="3">
        <f t="shared" si="4"/>
        <v>6.5</v>
      </c>
      <c r="Z48" s="3">
        <f t="shared" si="5"/>
        <v>13.2</v>
      </c>
    </row>
    <row r="49" spans="2:26" x14ac:dyDescent="0.25">
      <c r="B49" s="26">
        <v>38</v>
      </c>
      <c r="C49" s="25">
        <v>142</v>
      </c>
      <c r="D49" s="25" t="s">
        <v>288</v>
      </c>
      <c r="E49" s="25" t="s">
        <v>211</v>
      </c>
      <c r="F49" s="17">
        <v>2011</v>
      </c>
      <c r="H49" s="2">
        <v>6.5</v>
      </c>
      <c r="I49" s="2">
        <v>6.5</v>
      </c>
      <c r="J49" s="2">
        <v>6</v>
      </c>
      <c r="K49" s="2">
        <v>6.5</v>
      </c>
      <c r="L49" s="2">
        <v>6.5</v>
      </c>
      <c r="M49" s="2">
        <v>6.5</v>
      </c>
      <c r="N49" s="2">
        <v>7</v>
      </c>
      <c r="O49" s="3">
        <f t="shared" si="3"/>
        <v>6.5</v>
      </c>
      <c r="Q49" s="2">
        <v>6.5</v>
      </c>
      <c r="R49" s="2">
        <v>6.5</v>
      </c>
      <c r="S49" s="2">
        <v>6.5</v>
      </c>
      <c r="T49" s="2">
        <v>6.5</v>
      </c>
      <c r="U49" s="2">
        <v>7</v>
      </c>
      <c r="V49" s="2">
        <v>7</v>
      </c>
      <c r="W49" s="2">
        <v>7</v>
      </c>
      <c r="X49" s="3">
        <f t="shared" si="4"/>
        <v>6.7</v>
      </c>
      <c r="Z49" s="3">
        <f t="shared" si="5"/>
        <v>13.2</v>
      </c>
    </row>
    <row r="50" spans="2:26" x14ac:dyDescent="0.25">
      <c r="B50" s="26">
        <v>40</v>
      </c>
      <c r="C50" s="25">
        <v>132</v>
      </c>
      <c r="D50" s="25" t="s">
        <v>278</v>
      </c>
      <c r="E50" s="25" t="s">
        <v>26</v>
      </c>
      <c r="F50" s="17">
        <v>2011</v>
      </c>
      <c r="H50" s="2">
        <v>7</v>
      </c>
      <c r="I50" s="2">
        <v>6.5</v>
      </c>
      <c r="J50" s="2">
        <v>6.5</v>
      </c>
      <c r="K50" s="2">
        <v>7</v>
      </c>
      <c r="L50" s="2">
        <v>6</v>
      </c>
      <c r="M50" s="2">
        <v>6.5</v>
      </c>
      <c r="N50" s="2">
        <v>7</v>
      </c>
      <c r="O50" s="3">
        <f t="shared" si="3"/>
        <v>6.7</v>
      </c>
      <c r="Q50" s="2">
        <v>7.5</v>
      </c>
      <c r="R50" s="2">
        <v>6</v>
      </c>
      <c r="S50" s="2">
        <v>6.5</v>
      </c>
      <c r="T50" s="2">
        <v>6</v>
      </c>
      <c r="U50" s="2">
        <v>6.5</v>
      </c>
      <c r="V50" s="2">
        <v>6.5</v>
      </c>
      <c r="W50" s="2">
        <v>6.5</v>
      </c>
      <c r="X50" s="3">
        <f t="shared" si="4"/>
        <v>6.4</v>
      </c>
      <c r="Z50" s="3">
        <f t="shared" si="5"/>
        <v>13.100000000000001</v>
      </c>
    </row>
    <row r="51" spans="2:26" x14ac:dyDescent="0.25">
      <c r="B51" s="26">
        <v>40</v>
      </c>
      <c r="C51" s="25">
        <v>146</v>
      </c>
      <c r="D51" s="25" t="s">
        <v>292</v>
      </c>
      <c r="E51" s="25" t="s">
        <v>42</v>
      </c>
      <c r="F51" s="17">
        <v>2011</v>
      </c>
      <c r="H51" s="2">
        <v>6</v>
      </c>
      <c r="I51" s="2">
        <v>6</v>
      </c>
      <c r="J51" s="2">
        <v>5.5</v>
      </c>
      <c r="K51" s="2">
        <v>5.5</v>
      </c>
      <c r="L51" s="2">
        <v>6.5</v>
      </c>
      <c r="M51" s="2">
        <v>6.5</v>
      </c>
      <c r="N51" s="2">
        <v>5.5</v>
      </c>
      <c r="O51" s="3">
        <f t="shared" si="3"/>
        <v>5.9</v>
      </c>
      <c r="Q51" s="2">
        <v>7.5</v>
      </c>
      <c r="R51" s="2">
        <v>7</v>
      </c>
      <c r="S51" s="2">
        <v>7</v>
      </c>
      <c r="T51" s="2">
        <v>7</v>
      </c>
      <c r="U51" s="2">
        <v>7.5</v>
      </c>
      <c r="V51" s="2">
        <v>7</v>
      </c>
      <c r="W51" s="2">
        <v>7.5</v>
      </c>
      <c r="X51" s="3">
        <f t="shared" si="4"/>
        <v>7.2</v>
      </c>
      <c r="Z51" s="3">
        <f t="shared" si="5"/>
        <v>13.100000000000001</v>
      </c>
    </row>
    <row r="52" spans="2:26" x14ac:dyDescent="0.25">
      <c r="B52" s="26">
        <v>40</v>
      </c>
      <c r="C52" s="25">
        <v>74</v>
      </c>
      <c r="D52" s="25" t="s">
        <v>220</v>
      </c>
      <c r="E52" s="25" t="s">
        <v>101</v>
      </c>
      <c r="F52" s="17">
        <v>2011</v>
      </c>
      <c r="H52" s="2">
        <v>6.5</v>
      </c>
      <c r="I52" s="2">
        <v>5.5</v>
      </c>
      <c r="J52" s="2">
        <v>5.5</v>
      </c>
      <c r="K52" s="2">
        <v>6</v>
      </c>
      <c r="L52" s="2">
        <v>5.5</v>
      </c>
      <c r="M52" s="2">
        <v>6</v>
      </c>
      <c r="N52" s="2">
        <v>6</v>
      </c>
      <c r="O52" s="3">
        <f t="shared" si="3"/>
        <v>5.8</v>
      </c>
      <c r="Q52" s="2">
        <v>7.5</v>
      </c>
      <c r="R52" s="2">
        <v>7.5</v>
      </c>
      <c r="S52" s="2">
        <v>7</v>
      </c>
      <c r="T52" s="2">
        <v>7.5</v>
      </c>
      <c r="U52" s="2">
        <v>7.5</v>
      </c>
      <c r="V52" s="2">
        <v>7</v>
      </c>
      <c r="W52" s="2">
        <v>6.5</v>
      </c>
      <c r="X52" s="3">
        <f t="shared" si="4"/>
        <v>7.3</v>
      </c>
      <c r="Z52" s="3">
        <f t="shared" si="5"/>
        <v>13.1</v>
      </c>
    </row>
    <row r="53" spans="2:26" x14ac:dyDescent="0.25">
      <c r="B53" s="26">
        <v>40</v>
      </c>
      <c r="C53" s="25">
        <v>80</v>
      </c>
      <c r="D53" s="25" t="s">
        <v>226</v>
      </c>
      <c r="E53" s="25" t="s">
        <v>101</v>
      </c>
      <c r="F53" s="17">
        <v>2011</v>
      </c>
      <c r="H53" s="2">
        <v>7.5</v>
      </c>
      <c r="I53" s="2">
        <v>6.5</v>
      </c>
      <c r="J53" s="2">
        <v>6.5</v>
      </c>
      <c r="K53" s="2">
        <v>6.5</v>
      </c>
      <c r="L53" s="2">
        <v>7</v>
      </c>
      <c r="M53" s="2">
        <v>6.5</v>
      </c>
      <c r="N53" s="2">
        <v>6</v>
      </c>
      <c r="O53" s="3">
        <f t="shared" si="3"/>
        <v>6.6</v>
      </c>
      <c r="Q53" s="2">
        <v>6.5</v>
      </c>
      <c r="R53" s="2">
        <v>6.5</v>
      </c>
      <c r="S53" s="2">
        <v>6.5</v>
      </c>
      <c r="T53" s="2">
        <v>6</v>
      </c>
      <c r="U53" s="2">
        <v>6.5</v>
      </c>
      <c r="V53" s="2">
        <v>6.5</v>
      </c>
      <c r="W53" s="2">
        <v>7</v>
      </c>
      <c r="X53" s="3">
        <f t="shared" si="4"/>
        <v>6.5</v>
      </c>
      <c r="Z53" s="3">
        <f t="shared" si="5"/>
        <v>13.1</v>
      </c>
    </row>
    <row r="54" spans="2:26" x14ac:dyDescent="0.25">
      <c r="B54" s="26">
        <v>44</v>
      </c>
      <c r="C54" s="25">
        <v>71</v>
      </c>
      <c r="D54" s="25" t="s">
        <v>217</v>
      </c>
      <c r="E54" s="25" t="s">
        <v>103</v>
      </c>
      <c r="F54" s="17">
        <v>2011</v>
      </c>
      <c r="H54" s="2">
        <v>6</v>
      </c>
      <c r="I54" s="2">
        <v>6</v>
      </c>
      <c r="J54" s="2">
        <v>5.5</v>
      </c>
      <c r="K54" s="2">
        <v>6.5</v>
      </c>
      <c r="L54" s="2">
        <v>6.5</v>
      </c>
      <c r="M54" s="2">
        <v>6</v>
      </c>
      <c r="N54" s="2">
        <v>6</v>
      </c>
      <c r="O54" s="3">
        <f t="shared" si="3"/>
        <v>6.1</v>
      </c>
      <c r="Q54" s="2">
        <v>7</v>
      </c>
      <c r="R54" s="2">
        <v>6.5</v>
      </c>
      <c r="S54" s="2">
        <v>6.5</v>
      </c>
      <c r="T54" s="2">
        <v>7</v>
      </c>
      <c r="U54" s="2">
        <v>7.5</v>
      </c>
      <c r="V54" s="2">
        <v>7</v>
      </c>
      <c r="W54" s="2">
        <v>7</v>
      </c>
      <c r="X54" s="3">
        <f t="shared" si="4"/>
        <v>6.9</v>
      </c>
      <c r="Z54" s="3">
        <f t="shared" si="5"/>
        <v>13</v>
      </c>
    </row>
    <row r="55" spans="2:26" x14ac:dyDescent="0.25">
      <c r="B55" s="26">
        <v>44</v>
      </c>
      <c r="C55" s="25">
        <v>76</v>
      </c>
      <c r="D55" s="25" t="s">
        <v>222</v>
      </c>
      <c r="E55" s="25" t="s">
        <v>31</v>
      </c>
      <c r="F55" s="17">
        <v>2011</v>
      </c>
      <c r="H55" s="2">
        <v>7.5</v>
      </c>
      <c r="I55" s="2" t="s">
        <v>345</v>
      </c>
      <c r="J55" s="2">
        <v>6</v>
      </c>
      <c r="K55" s="2">
        <v>7.5</v>
      </c>
      <c r="L55" s="2">
        <v>6.5</v>
      </c>
      <c r="M55" s="2">
        <v>7</v>
      </c>
      <c r="N55" s="2">
        <v>7</v>
      </c>
      <c r="O55" s="3">
        <f t="shared" si="3"/>
        <v>5.6</v>
      </c>
      <c r="Q55" s="2">
        <v>8</v>
      </c>
      <c r="R55" s="2">
        <v>7.5</v>
      </c>
      <c r="S55" s="2">
        <v>7</v>
      </c>
      <c r="T55" s="2">
        <v>8.5</v>
      </c>
      <c r="U55" s="2">
        <v>7</v>
      </c>
      <c r="V55" s="2">
        <v>7</v>
      </c>
      <c r="W55" s="2">
        <v>7.5</v>
      </c>
      <c r="X55" s="3">
        <f t="shared" si="4"/>
        <v>7.4</v>
      </c>
      <c r="Z55" s="3">
        <f t="shared" si="5"/>
        <v>13</v>
      </c>
    </row>
    <row r="56" spans="2:26" x14ac:dyDescent="0.25">
      <c r="B56" s="26">
        <v>44</v>
      </c>
      <c r="C56" s="25">
        <v>118</v>
      </c>
      <c r="D56" s="25" t="s">
        <v>264</v>
      </c>
      <c r="E56" s="25" t="s">
        <v>103</v>
      </c>
      <c r="F56" s="17">
        <v>2011</v>
      </c>
      <c r="H56" s="2">
        <v>7</v>
      </c>
      <c r="I56" s="2">
        <v>6.5</v>
      </c>
      <c r="J56" s="2">
        <v>6.5</v>
      </c>
      <c r="K56" s="2">
        <v>7</v>
      </c>
      <c r="L56" s="2">
        <v>6.5</v>
      </c>
      <c r="M56" s="2">
        <v>7</v>
      </c>
      <c r="N56" s="2">
        <v>6</v>
      </c>
      <c r="O56" s="3">
        <f t="shared" si="3"/>
        <v>6.7</v>
      </c>
      <c r="Q56" s="2">
        <v>7</v>
      </c>
      <c r="R56" s="2">
        <v>6.5</v>
      </c>
      <c r="S56" s="2">
        <v>6</v>
      </c>
      <c r="T56" s="2">
        <v>5.5</v>
      </c>
      <c r="U56" s="2">
        <v>6</v>
      </c>
      <c r="V56" s="2">
        <v>6</v>
      </c>
      <c r="W56" s="2">
        <v>7.5</v>
      </c>
      <c r="X56" s="3">
        <f t="shared" si="4"/>
        <v>6.3</v>
      </c>
      <c r="Z56" s="3">
        <f t="shared" si="5"/>
        <v>13</v>
      </c>
    </row>
    <row r="57" spans="2:26" x14ac:dyDescent="0.25">
      <c r="B57" s="26">
        <v>44</v>
      </c>
      <c r="C57" s="25">
        <v>120</v>
      </c>
      <c r="D57" s="25" t="s">
        <v>266</v>
      </c>
      <c r="E57" s="25" t="s">
        <v>57</v>
      </c>
      <c r="F57" s="17">
        <v>2011</v>
      </c>
      <c r="H57" s="2">
        <v>6.5</v>
      </c>
      <c r="I57" s="2">
        <v>6</v>
      </c>
      <c r="J57" s="2">
        <v>6</v>
      </c>
      <c r="K57" s="2">
        <v>6.5</v>
      </c>
      <c r="L57" s="2">
        <v>6</v>
      </c>
      <c r="M57" s="2">
        <v>6.5</v>
      </c>
      <c r="N57" s="2">
        <v>6</v>
      </c>
      <c r="O57" s="3">
        <f t="shared" si="3"/>
        <v>6.2</v>
      </c>
      <c r="Q57" s="2">
        <v>7.5</v>
      </c>
      <c r="R57" s="2">
        <v>7</v>
      </c>
      <c r="S57" s="2">
        <v>6.5</v>
      </c>
      <c r="T57" s="2">
        <v>6.5</v>
      </c>
      <c r="U57" s="2">
        <v>6.5</v>
      </c>
      <c r="V57" s="2">
        <v>7</v>
      </c>
      <c r="W57" s="2">
        <v>7</v>
      </c>
      <c r="X57" s="3">
        <f t="shared" si="4"/>
        <v>6.8</v>
      </c>
      <c r="Z57" s="3">
        <f t="shared" si="5"/>
        <v>13</v>
      </c>
    </row>
    <row r="58" spans="2:26" x14ac:dyDescent="0.25">
      <c r="B58" s="26">
        <v>44</v>
      </c>
      <c r="C58" s="25">
        <v>139</v>
      </c>
      <c r="D58" s="25" t="s">
        <v>285</v>
      </c>
      <c r="E58" s="25" t="s">
        <v>55</v>
      </c>
      <c r="F58" s="17">
        <v>2011</v>
      </c>
      <c r="H58" s="2">
        <v>5.5</v>
      </c>
      <c r="I58" s="2">
        <v>6.5</v>
      </c>
      <c r="J58" s="2">
        <v>6.5</v>
      </c>
      <c r="K58" s="2">
        <v>5.5</v>
      </c>
      <c r="L58" s="2">
        <v>6.5</v>
      </c>
      <c r="M58" s="2">
        <v>6.5</v>
      </c>
      <c r="N58" s="2">
        <v>6</v>
      </c>
      <c r="O58" s="3">
        <f t="shared" si="3"/>
        <v>6.2</v>
      </c>
      <c r="Q58" s="2">
        <v>8</v>
      </c>
      <c r="R58" s="2">
        <v>6.5</v>
      </c>
      <c r="S58" s="2">
        <v>6.5</v>
      </c>
      <c r="T58" s="2">
        <v>6.5</v>
      </c>
      <c r="U58" s="2">
        <v>7.5</v>
      </c>
      <c r="V58" s="2">
        <v>6.5</v>
      </c>
      <c r="W58" s="2">
        <v>7</v>
      </c>
      <c r="X58" s="3">
        <f t="shared" si="4"/>
        <v>6.8</v>
      </c>
      <c r="Z58" s="3">
        <f t="shared" si="5"/>
        <v>13</v>
      </c>
    </row>
    <row r="59" spans="2:26" x14ac:dyDescent="0.25">
      <c r="B59" s="26">
        <v>49</v>
      </c>
      <c r="C59" s="25">
        <v>135</v>
      </c>
      <c r="D59" s="25" t="s">
        <v>281</v>
      </c>
      <c r="E59" s="25" t="s">
        <v>95</v>
      </c>
      <c r="F59" s="17">
        <v>2011</v>
      </c>
      <c r="H59" s="2">
        <v>7.5</v>
      </c>
      <c r="I59" s="2">
        <v>6.5</v>
      </c>
      <c r="J59" s="2">
        <v>6</v>
      </c>
      <c r="K59" s="2">
        <v>6.5</v>
      </c>
      <c r="L59" s="2">
        <v>6</v>
      </c>
      <c r="M59" s="2">
        <v>6.5</v>
      </c>
      <c r="N59" s="2">
        <v>7</v>
      </c>
      <c r="O59" s="3">
        <f t="shared" si="3"/>
        <v>6.5</v>
      </c>
      <c r="Q59" s="2">
        <v>6.5</v>
      </c>
      <c r="R59" s="2">
        <v>6.5</v>
      </c>
      <c r="S59" s="2">
        <v>6</v>
      </c>
      <c r="T59" s="2">
        <v>6</v>
      </c>
      <c r="U59" s="2">
        <v>7</v>
      </c>
      <c r="V59" s="2">
        <v>6.5</v>
      </c>
      <c r="W59" s="2">
        <v>6.5</v>
      </c>
      <c r="X59" s="3">
        <f t="shared" si="4"/>
        <v>6.4</v>
      </c>
      <c r="Z59" s="3">
        <f t="shared" si="5"/>
        <v>12.9</v>
      </c>
    </row>
    <row r="60" spans="2:26" x14ac:dyDescent="0.25">
      <c r="B60" s="26">
        <v>49</v>
      </c>
      <c r="C60" s="25">
        <v>143</v>
      </c>
      <c r="D60" s="25" t="s">
        <v>289</v>
      </c>
      <c r="E60" s="25" t="s">
        <v>31</v>
      </c>
      <c r="F60" s="17">
        <v>2011</v>
      </c>
      <c r="H60" s="2">
        <v>6.5</v>
      </c>
      <c r="I60" s="2">
        <v>6.5</v>
      </c>
      <c r="J60" s="2">
        <v>6</v>
      </c>
      <c r="K60" s="2">
        <v>6.5</v>
      </c>
      <c r="L60" s="2">
        <v>6.5</v>
      </c>
      <c r="M60" s="2">
        <v>6.5</v>
      </c>
      <c r="N60" s="2">
        <v>6.5</v>
      </c>
      <c r="O60" s="3">
        <f t="shared" si="3"/>
        <v>6.5</v>
      </c>
      <c r="Q60" s="2">
        <v>7</v>
      </c>
      <c r="R60" s="2">
        <v>6</v>
      </c>
      <c r="S60" s="2">
        <v>6</v>
      </c>
      <c r="T60" s="2">
        <v>6.5</v>
      </c>
      <c r="U60" s="2">
        <v>6.5</v>
      </c>
      <c r="V60" s="2">
        <v>6.5</v>
      </c>
      <c r="W60" s="2">
        <v>6.5</v>
      </c>
      <c r="X60" s="3">
        <f t="shared" si="4"/>
        <v>6.4</v>
      </c>
      <c r="Z60" s="3">
        <f t="shared" si="5"/>
        <v>12.9</v>
      </c>
    </row>
    <row r="61" spans="2:26" x14ac:dyDescent="0.25">
      <c r="B61" s="26">
        <v>49</v>
      </c>
      <c r="C61" s="25">
        <v>130</v>
      </c>
      <c r="D61" s="25" t="s">
        <v>276</v>
      </c>
      <c r="E61" s="25" t="s">
        <v>102</v>
      </c>
      <c r="F61" s="17">
        <v>2011</v>
      </c>
      <c r="H61" s="2">
        <v>5.5</v>
      </c>
      <c r="I61" s="2">
        <v>5.5</v>
      </c>
      <c r="J61" s="2">
        <v>5.5</v>
      </c>
      <c r="K61" s="2">
        <v>6</v>
      </c>
      <c r="L61" s="2">
        <v>6</v>
      </c>
      <c r="M61" s="2">
        <v>5.5</v>
      </c>
      <c r="N61" s="2">
        <v>5.5</v>
      </c>
      <c r="O61" s="3">
        <f t="shared" si="3"/>
        <v>5.6</v>
      </c>
      <c r="Q61" s="2">
        <v>8</v>
      </c>
      <c r="R61" s="2">
        <v>7</v>
      </c>
      <c r="S61" s="2">
        <v>6</v>
      </c>
      <c r="T61" s="2">
        <v>7.5</v>
      </c>
      <c r="U61" s="2">
        <v>7.5</v>
      </c>
      <c r="V61" s="2">
        <v>7</v>
      </c>
      <c r="W61" s="2">
        <v>7.5</v>
      </c>
      <c r="X61" s="3">
        <f t="shared" si="4"/>
        <v>7.3</v>
      </c>
      <c r="Z61" s="3">
        <f t="shared" si="5"/>
        <v>12.899999999999999</v>
      </c>
    </row>
    <row r="62" spans="2:26" x14ac:dyDescent="0.25">
      <c r="B62" s="26">
        <v>49</v>
      </c>
      <c r="C62" s="25">
        <v>136</v>
      </c>
      <c r="D62" s="25" t="s">
        <v>282</v>
      </c>
      <c r="E62" s="25" t="s">
        <v>35</v>
      </c>
      <c r="F62" s="17">
        <v>2011</v>
      </c>
      <c r="H62" s="2">
        <v>8</v>
      </c>
      <c r="I62" s="2">
        <v>6</v>
      </c>
      <c r="J62" s="2">
        <v>6</v>
      </c>
      <c r="K62" s="2">
        <v>7</v>
      </c>
      <c r="L62" s="2">
        <v>6.5</v>
      </c>
      <c r="M62" s="2">
        <v>7</v>
      </c>
      <c r="N62" s="2">
        <v>6.5</v>
      </c>
      <c r="O62" s="3">
        <f t="shared" si="3"/>
        <v>6.6</v>
      </c>
      <c r="Q62" s="2">
        <v>7</v>
      </c>
      <c r="R62" s="2">
        <v>6</v>
      </c>
      <c r="S62" s="2">
        <v>5.5</v>
      </c>
      <c r="T62" s="2">
        <v>6</v>
      </c>
      <c r="U62" s="2">
        <v>7</v>
      </c>
      <c r="V62" s="2">
        <v>6</v>
      </c>
      <c r="W62" s="2">
        <v>6.5</v>
      </c>
      <c r="X62" s="3">
        <f t="shared" si="4"/>
        <v>6.3</v>
      </c>
      <c r="Z62" s="3">
        <f t="shared" si="5"/>
        <v>12.899999999999999</v>
      </c>
    </row>
    <row r="63" spans="2:26" x14ac:dyDescent="0.25">
      <c r="B63" s="26">
        <v>53</v>
      </c>
      <c r="C63" s="25">
        <v>83</v>
      </c>
      <c r="D63" s="25" t="s">
        <v>229</v>
      </c>
      <c r="E63" s="25" t="s">
        <v>82</v>
      </c>
      <c r="F63" s="17">
        <v>2011</v>
      </c>
      <c r="H63" s="2">
        <v>7.5</v>
      </c>
      <c r="I63" s="2">
        <v>6.5</v>
      </c>
      <c r="J63" s="2">
        <v>6.5</v>
      </c>
      <c r="K63" s="2">
        <v>6</v>
      </c>
      <c r="L63" s="2">
        <v>7</v>
      </c>
      <c r="M63" s="2">
        <v>6</v>
      </c>
      <c r="N63" s="2">
        <v>6.5</v>
      </c>
      <c r="O63" s="3">
        <f t="shared" si="3"/>
        <v>6.5</v>
      </c>
      <c r="Q63" s="2">
        <v>8</v>
      </c>
      <c r="R63" s="2">
        <v>6</v>
      </c>
      <c r="S63" s="2">
        <v>6</v>
      </c>
      <c r="T63" s="2">
        <v>6.5</v>
      </c>
      <c r="U63" s="2">
        <v>6</v>
      </c>
      <c r="V63" s="2">
        <v>6</v>
      </c>
      <c r="W63" s="2">
        <v>7</v>
      </c>
      <c r="X63" s="3">
        <f t="shared" si="4"/>
        <v>6.3</v>
      </c>
      <c r="Z63" s="3">
        <f t="shared" si="5"/>
        <v>12.8</v>
      </c>
    </row>
    <row r="64" spans="2:26" x14ac:dyDescent="0.25">
      <c r="B64" s="26">
        <v>54</v>
      </c>
      <c r="C64" s="25">
        <v>69</v>
      </c>
      <c r="D64" s="25" t="s">
        <v>215</v>
      </c>
      <c r="E64" s="25" t="s">
        <v>57</v>
      </c>
      <c r="F64" s="17">
        <v>2011</v>
      </c>
      <c r="H64" s="2">
        <v>9</v>
      </c>
      <c r="I64" s="2">
        <v>5.5</v>
      </c>
      <c r="J64" s="2">
        <v>6</v>
      </c>
      <c r="K64" s="2">
        <v>6</v>
      </c>
      <c r="L64" s="2">
        <v>6</v>
      </c>
      <c r="M64" s="2">
        <v>6</v>
      </c>
      <c r="N64" s="2">
        <v>6</v>
      </c>
      <c r="O64" s="3">
        <f t="shared" si="3"/>
        <v>6</v>
      </c>
      <c r="Q64" s="2">
        <v>7</v>
      </c>
      <c r="R64" s="2">
        <v>6.5</v>
      </c>
      <c r="S64" s="2">
        <v>6.5</v>
      </c>
      <c r="T64" s="2">
        <v>6.5</v>
      </c>
      <c r="U64" s="2">
        <v>65</v>
      </c>
      <c r="V64" s="2">
        <v>7</v>
      </c>
      <c r="W64" s="2">
        <v>6.5</v>
      </c>
      <c r="X64" s="3">
        <f t="shared" si="4"/>
        <v>6.7</v>
      </c>
      <c r="Z64" s="3">
        <f t="shared" si="5"/>
        <v>12.7</v>
      </c>
    </row>
    <row r="65" spans="2:26" x14ac:dyDescent="0.25">
      <c r="B65" s="26">
        <v>54</v>
      </c>
      <c r="C65" s="25">
        <v>114</v>
      </c>
      <c r="D65" s="25" t="s">
        <v>260</v>
      </c>
      <c r="E65" s="25" t="s">
        <v>34</v>
      </c>
      <c r="F65" s="17">
        <v>2011</v>
      </c>
      <c r="H65" s="2">
        <v>7.5</v>
      </c>
      <c r="I65" s="2">
        <v>5.5</v>
      </c>
      <c r="J65" s="2">
        <v>5.5</v>
      </c>
      <c r="K65" s="2">
        <v>6</v>
      </c>
      <c r="L65" s="2">
        <v>6</v>
      </c>
      <c r="M65" s="2">
        <v>6</v>
      </c>
      <c r="N65" s="2">
        <v>6</v>
      </c>
      <c r="O65" s="3">
        <f t="shared" si="3"/>
        <v>5.9</v>
      </c>
      <c r="Q65" s="2">
        <v>8</v>
      </c>
      <c r="R65" s="2">
        <v>6.5</v>
      </c>
      <c r="S65" s="2">
        <v>6.5</v>
      </c>
      <c r="T65" s="2">
        <v>6</v>
      </c>
      <c r="U65" s="2">
        <v>6.5</v>
      </c>
      <c r="V65" s="2">
        <v>7</v>
      </c>
      <c r="W65" s="2">
        <v>7.5</v>
      </c>
      <c r="X65" s="3">
        <f t="shared" si="4"/>
        <v>6.8</v>
      </c>
      <c r="Z65" s="3">
        <f t="shared" si="5"/>
        <v>12.7</v>
      </c>
    </row>
    <row r="66" spans="2:26" x14ac:dyDescent="0.25">
      <c r="B66" s="26">
        <v>56</v>
      </c>
      <c r="C66" s="25">
        <v>82</v>
      </c>
      <c r="D66" s="25" t="s">
        <v>228</v>
      </c>
      <c r="E66" s="25" t="s">
        <v>98</v>
      </c>
      <c r="F66" s="17">
        <v>2011</v>
      </c>
      <c r="H66" s="2">
        <v>6.5</v>
      </c>
      <c r="I66" s="2">
        <v>6.5</v>
      </c>
      <c r="J66" s="2">
        <v>6.5</v>
      </c>
      <c r="K66" s="2">
        <v>6.5</v>
      </c>
      <c r="L66" s="2">
        <v>6.5</v>
      </c>
      <c r="M66" s="2">
        <v>6</v>
      </c>
      <c r="N66" s="2">
        <v>5.5</v>
      </c>
      <c r="O66" s="3">
        <f t="shared" si="3"/>
        <v>6.4</v>
      </c>
      <c r="Q66" s="2">
        <v>7</v>
      </c>
      <c r="R66" s="2">
        <v>6</v>
      </c>
      <c r="S66" s="2">
        <v>6</v>
      </c>
      <c r="T66" s="2">
        <v>6</v>
      </c>
      <c r="U66" s="2">
        <v>6.5</v>
      </c>
      <c r="V66" s="2">
        <v>6</v>
      </c>
      <c r="W66" s="2">
        <v>6.5</v>
      </c>
      <c r="X66" s="3">
        <f t="shared" si="4"/>
        <v>6.2</v>
      </c>
      <c r="Z66" s="3">
        <f t="shared" si="5"/>
        <v>12.600000000000001</v>
      </c>
    </row>
    <row r="67" spans="2:26" x14ac:dyDescent="0.25">
      <c r="B67" s="26">
        <v>56</v>
      </c>
      <c r="C67" s="25">
        <v>91</v>
      </c>
      <c r="D67" s="25" t="s">
        <v>237</v>
      </c>
      <c r="E67" s="25" t="s">
        <v>102</v>
      </c>
      <c r="F67" s="17">
        <v>2011</v>
      </c>
      <c r="H67" s="2">
        <v>6</v>
      </c>
      <c r="I67" s="2">
        <v>6.5</v>
      </c>
      <c r="J67" s="2">
        <v>6.5</v>
      </c>
      <c r="K67" s="2">
        <v>6</v>
      </c>
      <c r="L67" s="2">
        <v>6.5</v>
      </c>
      <c r="M67" s="2">
        <v>6</v>
      </c>
      <c r="N67" s="2">
        <v>6</v>
      </c>
      <c r="O67" s="3">
        <f t="shared" si="3"/>
        <v>6.2</v>
      </c>
      <c r="Q67" s="2">
        <v>7.5</v>
      </c>
      <c r="R67" s="2">
        <v>6</v>
      </c>
      <c r="S67" s="2">
        <v>6</v>
      </c>
      <c r="T67" s="2">
        <v>6</v>
      </c>
      <c r="U67" s="2">
        <v>6.5</v>
      </c>
      <c r="V67" s="2">
        <v>6</v>
      </c>
      <c r="W67" s="2">
        <v>7.5</v>
      </c>
      <c r="X67" s="3">
        <f t="shared" si="4"/>
        <v>6.4</v>
      </c>
      <c r="Z67" s="3">
        <f t="shared" si="5"/>
        <v>12.600000000000001</v>
      </c>
    </row>
    <row r="68" spans="2:26" x14ac:dyDescent="0.25">
      <c r="B68" s="26">
        <v>56</v>
      </c>
      <c r="C68" s="25">
        <v>125</v>
      </c>
      <c r="D68" s="25" t="s">
        <v>271</v>
      </c>
      <c r="E68" s="25" t="s">
        <v>32</v>
      </c>
      <c r="F68" s="17">
        <v>2011</v>
      </c>
      <c r="H68" s="2">
        <v>8</v>
      </c>
      <c r="I68" s="2">
        <v>6.5</v>
      </c>
      <c r="J68" s="2">
        <v>6</v>
      </c>
      <c r="K68" s="2">
        <v>6</v>
      </c>
      <c r="L68" s="2">
        <v>6.5</v>
      </c>
      <c r="M68" s="2">
        <v>6.5</v>
      </c>
      <c r="N68" s="2">
        <v>7.5</v>
      </c>
      <c r="O68" s="3">
        <f t="shared" si="3"/>
        <v>6.6</v>
      </c>
      <c r="Q68" s="2">
        <v>6.5</v>
      </c>
      <c r="R68" s="2">
        <v>5.5</v>
      </c>
      <c r="S68" s="2">
        <v>6</v>
      </c>
      <c r="T68" s="2">
        <v>6</v>
      </c>
      <c r="U68" s="2">
        <v>6</v>
      </c>
      <c r="V68" s="2">
        <v>6</v>
      </c>
      <c r="W68" s="2">
        <v>6</v>
      </c>
      <c r="X68" s="3">
        <f t="shared" si="4"/>
        <v>6</v>
      </c>
      <c r="Z68" s="3">
        <f t="shared" si="5"/>
        <v>12.6</v>
      </c>
    </row>
    <row r="69" spans="2:26" x14ac:dyDescent="0.25">
      <c r="B69" s="26">
        <v>56</v>
      </c>
      <c r="C69" s="25">
        <v>131</v>
      </c>
      <c r="D69" s="25" t="s">
        <v>277</v>
      </c>
      <c r="E69" s="25" t="s">
        <v>25</v>
      </c>
      <c r="F69" s="17">
        <v>2011</v>
      </c>
      <c r="H69" s="2">
        <v>5.5</v>
      </c>
      <c r="I69" s="2">
        <v>6</v>
      </c>
      <c r="J69" s="2">
        <v>5.5</v>
      </c>
      <c r="K69" s="2">
        <v>6</v>
      </c>
      <c r="L69" s="2">
        <v>6.5</v>
      </c>
      <c r="M69" s="2">
        <v>5.5</v>
      </c>
      <c r="N69" s="2">
        <v>6</v>
      </c>
      <c r="O69" s="3">
        <f t="shared" si="3"/>
        <v>5.8</v>
      </c>
      <c r="Q69" s="2">
        <v>8</v>
      </c>
      <c r="R69" s="2">
        <v>6.5</v>
      </c>
      <c r="S69" s="2">
        <v>6</v>
      </c>
      <c r="T69" s="2">
        <v>7</v>
      </c>
      <c r="U69" s="2">
        <v>6.5</v>
      </c>
      <c r="V69" s="2">
        <v>7</v>
      </c>
      <c r="W69" s="2">
        <v>7</v>
      </c>
      <c r="X69" s="3">
        <f t="shared" si="4"/>
        <v>6.8</v>
      </c>
      <c r="Z69" s="3">
        <f t="shared" si="5"/>
        <v>12.6</v>
      </c>
    </row>
    <row r="70" spans="2:26" x14ac:dyDescent="0.25">
      <c r="B70" s="26">
        <v>60</v>
      </c>
      <c r="C70" s="25">
        <v>96</v>
      </c>
      <c r="D70" s="25" t="s">
        <v>242</v>
      </c>
      <c r="E70" s="25" t="s">
        <v>102</v>
      </c>
      <c r="F70" s="17">
        <v>2011</v>
      </c>
      <c r="H70" s="2">
        <v>7</v>
      </c>
      <c r="I70" s="2">
        <v>6</v>
      </c>
      <c r="J70" s="2">
        <v>6</v>
      </c>
      <c r="K70" s="2">
        <v>6</v>
      </c>
      <c r="L70" s="2">
        <v>6.5</v>
      </c>
      <c r="M70" s="2">
        <v>6</v>
      </c>
      <c r="N70" s="2">
        <v>7</v>
      </c>
      <c r="O70" s="3">
        <f t="shared" si="3"/>
        <v>6.3</v>
      </c>
      <c r="Q70" s="2">
        <v>7</v>
      </c>
      <c r="R70" s="2">
        <v>6</v>
      </c>
      <c r="S70" s="2">
        <v>6</v>
      </c>
      <c r="T70" s="2">
        <v>6</v>
      </c>
      <c r="U70" s="2">
        <v>6</v>
      </c>
      <c r="V70" s="2">
        <v>6.5</v>
      </c>
      <c r="W70" s="2">
        <v>6.5</v>
      </c>
      <c r="X70" s="3">
        <f t="shared" si="4"/>
        <v>6.2</v>
      </c>
      <c r="Z70" s="3">
        <f t="shared" si="5"/>
        <v>12.5</v>
      </c>
    </row>
    <row r="71" spans="2:26" x14ac:dyDescent="0.25">
      <c r="B71" s="26">
        <v>60</v>
      </c>
      <c r="C71" s="25">
        <v>123</v>
      </c>
      <c r="D71" s="25" t="s">
        <v>269</v>
      </c>
      <c r="E71" s="25" t="s">
        <v>42</v>
      </c>
      <c r="F71" s="17">
        <v>2011</v>
      </c>
      <c r="H71" s="2">
        <v>6</v>
      </c>
      <c r="I71" s="2">
        <v>6</v>
      </c>
      <c r="J71" s="2">
        <v>6</v>
      </c>
      <c r="K71" s="2">
        <v>6</v>
      </c>
      <c r="L71" s="2">
        <v>6</v>
      </c>
      <c r="M71" s="2">
        <v>6</v>
      </c>
      <c r="N71" s="2">
        <v>6</v>
      </c>
      <c r="O71" s="3">
        <f t="shared" si="3"/>
        <v>6</v>
      </c>
      <c r="Q71" s="2">
        <v>7</v>
      </c>
      <c r="R71" s="2">
        <v>6.5</v>
      </c>
      <c r="S71" s="2">
        <v>6</v>
      </c>
      <c r="T71" s="2">
        <v>6.5</v>
      </c>
      <c r="U71" s="2">
        <v>7</v>
      </c>
      <c r="V71" s="2">
        <v>6.5</v>
      </c>
      <c r="W71" s="2">
        <v>6</v>
      </c>
      <c r="X71" s="3">
        <f t="shared" si="4"/>
        <v>6.5</v>
      </c>
      <c r="Z71" s="3">
        <f t="shared" si="5"/>
        <v>12.5</v>
      </c>
    </row>
    <row r="72" spans="2:26" x14ac:dyDescent="0.25">
      <c r="B72" s="26">
        <v>62</v>
      </c>
      <c r="C72" s="25">
        <v>86</v>
      </c>
      <c r="D72" s="25" t="s">
        <v>232</v>
      </c>
      <c r="E72" s="25" t="s">
        <v>40</v>
      </c>
      <c r="F72" s="17">
        <v>2011</v>
      </c>
      <c r="H72" s="2">
        <v>7</v>
      </c>
      <c r="I72" s="2">
        <v>6</v>
      </c>
      <c r="J72" s="2">
        <v>5.5</v>
      </c>
      <c r="K72" s="2">
        <v>6.5</v>
      </c>
      <c r="L72" s="2">
        <v>6</v>
      </c>
      <c r="M72" s="2">
        <v>6</v>
      </c>
      <c r="N72" s="2">
        <v>6</v>
      </c>
      <c r="O72" s="3">
        <f t="shared" si="3"/>
        <v>6.1</v>
      </c>
      <c r="Q72" s="2">
        <v>6.5</v>
      </c>
      <c r="R72" s="2">
        <v>6.5</v>
      </c>
      <c r="S72" s="2">
        <v>6.5</v>
      </c>
      <c r="T72" s="2">
        <v>6</v>
      </c>
      <c r="U72" s="2">
        <v>6</v>
      </c>
      <c r="V72" s="2">
        <v>6</v>
      </c>
      <c r="W72" s="2">
        <v>6.5</v>
      </c>
      <c r="X72" s="3">
        <f t="shared" si="4"/>
        <v>6.3</v>
      </c>
      <c r="Z72" s="3">
        <f t="shared" si="5"/>
        <v>12.399999999999999</v>
      </c>
    </row>
    <row r="73" spans="2:26" x14ac:dyDescent="0.25">
      <c r="B73" s="26">
        <v>62</v>
      </c>
      <c r="C73" s="25">
        <v>106</v>
      </c>
      <c r="D73" s="25" t="s">
        <v>252</v>
      </c>
      <c r="E73" s="25" t="s">
        <v>102</v>
      </c>
      <c r="F73" s="17">
        <v>2011</v>
      </c>
      <c r="H73" s="2">
        <v>5.5</v>
      </c>
      <c r="I73" s="2">
        <v>5.5</v>
      </c>
      <c r="J73" s="2">
        <v>5.5</v>
      </c>
      <c r="K73" s="2">
        <v>6</v>
      </c>
      <c r="L73" s="2">
        <v>6</v>
      </c>
      <c r="M73" s="2">
        <v>6</v>
      </c>
      <c r="N73" s="2">
        <v>6</v>
      </c>
      <c r="O73" s="3">
        <f t="shared" si="3"/>
        <v>5.8</v>
      </c>
      <c r="Q73" s="2">
        <v>7</v>
      </c>
      <c r="R73" s="2">
        <v>6.5</v>
      </c>
      <c r="S73" s="2">
        <v>6.5</v>
      </c>
      <c r="T73" s="2">
        <v>7</v>
      </c>
      <c r="U73" s="2">
        <v>6.5</v>
      </c>
      <c r="V73" s="2">
        <v>6.5</v>
      </c>
      <c r="W73" s="2">
        <v>6</v>
      </c>
      <c r="X73" s="3">
        <f t="shared" si="4"/>
        <v>6.6</v>
      </c>
      <c r="Z73" s="3">
        <f t="shared" si="5"/>
        <v>12.399999999999999</v>
      </c>
    </row>
    <row r="74" spans="2:26" x14ac:dyDescent="0.25">
      <c r="B74" s="26">
        <v>64</v>
      </c>
      <c r="C74" s="25">
        <v>79</v>
      </c>
      <c r="D74" s="25" t="s">
        <v>225</v>
      </c>
      <c r="E74" s="25" t="s">
        <v>39</v>
      </c>
      <c r="F74" s="17">
        <v>2011</v>
      </c>
      <c r="H74" s="2">
        <v>6.5</v>
      </c>
      <c r="I74" s="2">
        <v>6</v>
      </c>
      <c r="J74" s="2">
        <v>6</v>
      </c>
      <c r="K74" s="2">
        <v>6</v>
      </c>
      <c r="L74" s="2">
        <v>6</v>
      </c>
      <c r="M74" s="2">
        <v>6</v>
      </c>
      <c r="N74" s="2">
        <v>6</v>
      </c>
      <c r="O74" s="3">
        <f t="shared" si="3"/>
        <v>6</v>
      </c>
      <c r="Q74" s="2">
        <v>7</v>
      </c>
      <c r="R74" s="2">
        <v>6</v>
      </c>
      <c r="S74" s="2">
        <v>6.5</v>
      </c>
      <c r="T74" s="2">
        <v>6.5</v>
      </c>
      <c r="U74" s="2">
        <v>6</v>
      </c>
      <c r="V74" s="2">
        <v>6</v>
      </c>
      <c r="W74" s="2">
        <v>6.5</v>
      </c>
      <c r="X74" s="3">
        <f t="shared" si="4"/>
        <v>6.3</v>
      </c>
      <c r="Z74" s="3">
        <f t="shared" si="5"/>
        <v>12.3</v>
      </c>
    </row>
    <row r="75" spans="2:26" x14ac:dyDescent="0.25">
      <c r="B75" s="26">
        <v>64</v>
      </c>
      <c r="C75" s="25">
        <v>137</v>
      </c>
      <c r="D75" s="25" t="s">
        <v>283</v>
      </c>
      <c r="E75" s="25" t="s">
        <v>96</v>
      </c>
      <c r="F75" s="17">
        <v>2011</v>
      </c>
      <c r="H75" s="2">
        <v>5</v>
      </c>
      <c r="I75" s="2">
        <v>6.5</v>
      </c>
      <c r="J75" s="2">
        <v>6</v>
      </c>
      <c r="K75" s="2">
        <v>6.5</v>
      </c>
      <c r="L75" s="2">
        <v>6</v>
      </c>
      <c r="M75" s="2">
        <v>6</v>
      </c>
      <c r="N75" s="2">
        <v>5</v>
      </c>
      <c r="O75" s="3">
        <f t="shared" ref="O75:O91" si="6">(SUM(H75:N75)-MAX(H75:N75)-MIN(H75:N75))/5</f>
        <v>5.9</v>
      </c>
      <c r="Q75" s="2">
        <v>6.5</v>
      </c>
      <c r="R75" s="2">
        <v>6</v>
      </c>
      <c r="S75" s="2">
        <v>6</v>
      </c>
      <c r="T75" s="2">
        <v>7</v>
      </c>
      <c r="U75" s="2">
        <v>6.5</v>
      </c>
      <c r="V75" s="2">
        <v>7</v>
      </c>
      <c r="W75" s="2">
        <v>6</v>
      </c>
      <c r="X75" s="3">
        <f t="shared" ref="X75:X91" si="7">(SUM(Q75:W75)-MAX(Q75:W75)-MIN(Q75:W75))/5</f>
        <v>6.4</v>
      </c>
      <c r="Z75" s="3">
        <f t="shared" ref="Z75:Z91" si="8">O75+X75</f>
        <v>12.3</v>
      </c>
    </row>
    <row r="76" spans="2:26" x14ac:dyDescent="0.25">
      <c r="B76" s="26">
        <v>66</v>
      </c>
      <c r="C76" s="25">
        <v>68</v>
      </c>
      <c r="D76" s="25" t="s">
        <v>214</v>
      </c>
      <c r="E76" s="25" t="s">
        <v>31</v>
      </c>
      <c r="F76" s="17">
        <v>2011</v>
      </c>
      <c r="H76" s="2">
        <v>5</v>
      </c>
      <c r="I76" s="2">
        <v>6</v>
      </c>
      <c r="J76" s="2">
        <v>6</v>
      </c>
      <c r="K76" s="2">
        <v>6</v>
      </c>
      <c r="L76" s="2">
        <v>6</v>
      </c>
      <c r="M76" s="2">
        <v>6</v>
      </c>
      <c r="N76" s="2">
        <v>5</v>
      </c>
      <c r="O76" s="3">
        <f t="shared" si="6"/>
        <v>5.8</v>
      </c>
      <c r="Q76" s="2">
        <v>6.5</v>
      </c>
      <c r="R76" s="2">
        <v>6.5</v>
      </c>
      <c r="S76" s="2">
        <v>6</v>
      </c>
      <c r="T76" s="2">
        <v>7</v>
      </c>
      <c r="U76" s="2">
        <v>6.5</v>
      </c>
      <c r="V76" s="2">
        <v>6</v>
      </c>
      <c r="W76" s="2">
        <v>6.5</v>
      </c>
      <c r="X76" s="3">
        <f t="shared" si="7"/>
        <v>6.4</v>
      </c>
      <c r="Z76" s="3">
        <f t="shared" si="8"/>
        <v>12.2</v>
      </c>
    </row>
    <row r="77" spans="2:26" x14ac:dyDescent="0.25">
      <c r="B77" s="40">
        <v>67</v>
      </c>
      <c r="C77" s="41">
        <v>67</v>
      </c>
      <c r="D77" s="41" t="s">
        <v>213</v>
      </c>
      <c r="E77" s="41" t="s">
        <v>60</v>
      </c>
      <c r="F77" s="45">
        <v>2011</v>
      </c>
      <c r="H77" s="2">
        <v>7</v>
      </c>
      <c r="I77" s="2">
        <v>6.5</v>
      </c>
      <c r="J77" s="2">
        <v>6.5</v>
      </c>
      <c r="K77" s="2">
        <v>6.5</v>
      </c>
      <c r="L77" s="2">
        <v>6.5</v>
      </c>
      <c r="M77" s="2">
        <v>6.5</v>
      </c>
      <c r="N77" s="2">
        <v>6.5</v>
      </c>
      <c r="O77" s="3">
        <f t="shared" si="6"/>
        <v>6.5</v>
      </c>
      <c r="Q77" s="2">
        <v>5.5</v>
      </c>
      <c r="R77" s="2">
        <v>5.5</v>
      </c>
      <c r="S77" s="2">
        <v>5.5</v>
      </c>
      <c r="T77" s="2">
        <v>6</v>
      </c>
      <c r="U77" s="2">
        <v>5.5</v>
      </c>
      <c r="V77" s="2">
        <v>6</v>
      </c>
      <c r="W77" s="2">
        <v>5.5</v>
      </c>
      <c r="X77" s="3">
        <f t="shared" si="7"/>
        <v>5.6</v>
      </c>
      <c r="Z77" s="3">
        <f t="shared" si="8"/>
        <v>12.1</v>
      </c>
    </row>
    <row r="78" spans="2:26" x14ac:dyDescent="0.25">
      <c r="B78" s="26">
        <v>68</v>
      </c>
      <c r="C78" s="25">
        <v>97</v>
      </c>
      <c r="D78" s="25" t="s">
        <v>243</v>
      </c>
      <c r="E78" s="25" t="s">
        <v>70</v>
      </c>
      <c r="F78" s="17">
        <v>2011</v>
      </c>
      <c r="H78" s="2">
        <v>7</v>
      </c>
      <c r="I78" s="2">
        <v>6</v>
      </c>
      <c r="J78" s="2">
        <v>6</v>
      </c>
      <c r="K78" s="2">
        <v>6</v>
      </c>
      <c r="L78" s="2">
        <v>6</v>
      </c>
      <c r="M78" s="2">
        <v>6</v>
      </c>
      <c r="N78" s="2">
        <v>6</v>
      </c>
      <c r="O78" s="3">
        <f t="shared" si="6"/>
        <v>6</v>
      </c>
      <c r="Q78" s="2">
        <v>6.5</v>
      </c>
      <c r="R78" s="2">
        <v>6.5</v>
      </c>
      <c r="S78" s="2">
        <v>5.5</v>
      </c>
      <c r="T78" s="2">
        <v>5.5</v>
      </c>
      <c r="U78" s="2">
        <v>5.5</v>
      </c>
      <c r="V78" s="2">
        <v>6</v>
      </c>
      <c r="W78" s="2">
        <v>6</v>
      </c>
      <c r="X78" s="3">
        <f t="shared" si="7"/>
        <v>5.9</v>
      </c>
      <c r="Z78" s="3">
        <f t="shared" si="8"/>
        <v>11.9</v>
      </c>
    </row>
    <row r="79" spans="2:26" x14ac:dyDescent="0.25">
      <c r="B79" s="26">
        <v>69</v>
      </c>
      <c r="C79" s="25">
        <v>109</v>
      </c>
      <c r="D79" s="25" t="s">
        <v>255</v>
      </c>
      <c r="E79" s="25" t="s">
        <v>29</v>
      </c>
      <c r="F79" s="17">
        <v>2011</v>
      </c>
      <c r="H79" s="2">
        <v>5.5</v>
      </c>
      <c r="I79" s="2">
        <v>5.5</v>
      </c>
      <c r="J79" s="2">
        <v>5</v>
      </c>
      <c r="K79" s="2">
        <v>5</v>
      </c>
      <c r="L79" s="2">
        <v>5.5</v>
      </c>
      <c r="M79" s="2">
        <v>5.5</v>
      </c>
      <c r="N79" s="2">
        <v>5.5</v>
      </c>
      <c r="O79" s="3">
        <f t="shared" si="6"/>
        <v>5.4</v>
      </c>
      <c r="Q79" s="2">
        <v>6.5</v>
      </c>
      <c r="R79" s="2">
        <v>6.5</v>
      </c>
      <c r="S79" s="2">
        <v>6</v>
      </c>
      <c r="T79" s="2">
        <v>6.5</v>
      </c>
      <c r="U79" s="2">
        <v>6</v>
      </c>
      <c r="V79" s="2">
        <v>6.5</v>
      </c>
      <c r="W79" s="2">
        <v>6.5</v>
      </c>
      <c r="X79" s="3">
        <f t="shared" si="7"/>
        <v>6.4</v>
      </c>
      <c r="Z79" s="3">
        <f t="shared" si="8"/>
        <v>11.8</v>
      </c>
    </row>
    <row r="80" spans="2:26" x14ac:dyDescent="0.25">
      <c r="B80" s="26">
        <v>69</v>
      </c>
      <c r="C80" s="25">
        <v>110</v>
      </c>
      <c r="D80" s="25" t="s">
        <v>256</v>
      </c>
      <c r="E80" s="25" t="s">
        <v>209</v>
      </c>
      <c r="F80" s="17">
        <v>2011</v>
      </c>
      <c r="H80" s="2">
        <v>5.5</v>
      </c>
      <c r="I80" s="2">
        <v>5</v>
      </c>
      <c r="J80" s="2">
        <v>5.5</v>
      </c>
      <c r="K80" s="2">
        <v>5</v>
      </c>
      <c r="L80" s="2">
        <v>5.5</v>
      </c>
      <c r="M80" s="2">
        <v>5.5</v>
      </c>
      <c r="N80" s="2">
        <v>5</v>
      </c>
      <c r="O80" s="3">
        <f t="shared" si="6"/>
        <v>5.3</v>
      </c>
      <c r="Q80" s="2">
        <v>6.5</v>
      </c>
      <c r="R80" s="2">
        <v>6.5</v>
      </c>
      <c r="S80" s="2">
        <v>6.5</v>
      </c>
      <c r="T80" s="2">
        <v>6.5</v>
      </c>
      <c r="U80" s="2">
        <v>6.5</v>
      </c>
      <c r="V80" s="2">
        <v>6</v>
      </c>
      <c r="W80" s="2">
        <v>6.5</v>
      </c>
      <c r="X80" s="3">
        <f t="shared" si="7"/>
        <v>6.5</v>
      </c>
      <c r="Z80" s="3">
        <f t="shared" si="8"/>
        <v>11.8</v>
      </c>
    </row>
    <row r="81" spans="2:26" x14ac:dyDescent="0.25">
      <c r="B81" s="26">
        <v>71</v>
      </c>
      <c r="C81" s="25">
        <v>124</v>
      </c>
      <c r="D81" s="25" t="s">
        <v>270</v>
      </c>
      <c r="E81" s="25" t="s">
        <v>30</v>
      </c>
      <c r="F81" s="17">
        <v>2011</v>
      </c>
      <c r="H81" s="2">
        <v>6</v>
      </c>
      <c r="I81" s="2">
        <v>5.5</v>
      </c>
      <c r="J81" s="2">
        <v>5.5</v>
      </c>
      <c r="K81" s="2">
        <v>5.5</v>
      </c>
      <c r="L81" s="2">
        <v>6</v>
      </c>
      <c r="M81" s="2">
        <v>5.5</v>
      </c>
      <c r="N81" s="2">
        <v>6</v>
      </c>
      <c r="O81" s="3">
        <f t="shared" si="6"/>
        <v>5.7</v>
      </c>
      <c r="Q81" s="2">
        <v>6.5</v>
      </c>
      <c r="R81" s="2">
        <v>5.5</v>
      </c>
      <c r="S81" s="2">
        <v>6</v>
      </c>
      <c r="T81" s="2">
        <v>6</v>
      </c>
      <c r="U81" s="2">
        <v>6</v>
      </c>
      <c r="V81" s="2">
        <v>6</v>
      </c>
      <c r="W81" s="2">
        <v>6</v>
      </c>
      <c r="X81" s="3">
        <f t="shared" si="7"/>
        <v>6</v>
      </c>
      <c r="Z81" s="3">
        <f t="shared" si="8"/>
        <v>11.7</v>
      </c>
    </row>
    <row r="82" spans="2:26" x14ac:dyDescent="0.25">
      <c r="B82" s="26">
        <v>72</v>
      </c>
      <c r="C82" s="25">
        <v>133</v>
      </c>
      <c r="D82" s="25" t="s">
        <v>279</v>
      </c>
      <c r="E82" s="25" t="s">
        <v>95</v>
      </c>
      <c r="F82" s="17">
        <v>2011</v>
      </c>
      <c r="H82" s="2">
        <v>6.5</v>
      </c>
      <c r="I82" s="2">
        <v>6</v>
      </c>
      <c r="J82" s="2">
        <v>6</v>
      </c>
      <c r="K82" s="2">
        <v>6</v>
      </c>
      <c r="L82" s="2">
        <v>6</v>
      </c>
      <c r="M82" s="2">
        <v>6</v>
      </c>
      <c r="N82" s="2">
        <v>7</v>
      </c>
      <c r="O82" s="3">
        <f t="shared" si="6"/>
        <v>6.1</v>
      </c>
      <c r="Q82" s="2">
        <v>6.5</v>
      </c>
      <c r="R82" s="2">
        <v>5.5</v>
      </c>
      <c r="S82" s="2">
        <v>5.5</v>
      </c>
      <c r="T82" s="2">
        <v>5.5</v>
      </c>
      <c r="U82" s="2">
        <v>5.5</v>
      </c>
      <c r="V82" s="2">
        <v>5.5</v>
      </c>
      <c r="W82" s="2">
        <v>5.5</v>
      </c>
      <c r="X82" s="3">
        <f t="shared" si="7"/>
        <v>5.5</v>
      </c>
      <c r="Z82" s="3">
        <f t="shared" si="8"/>
        <v>11.6</v>
      </c>
    </row>
    <row r="83" spans="2:26" x14ac:dyDescent="0.25">
      <c r="B83" s="26">
        <v>73</v>
      </c>
      <c r="C83" s="25">
        <v>98</v>
      </c>
      <c r="D83" s="25" t="s">
        <v>244</v>
      </c>
      <c r="E83" s="25" t="s">
        <v>91</v>
      </c>
      <c r="F83" s="17">
        <v>2011</v>
      </c>
      <c r="H83" s="2">
        <v>6</v>
      </c>
      <c r="I83" s="2">
        <v>5.5</v>
      </c>
      <c r="J83" s="2">
        <v>5.5</v>
      </c>
      <c r="K83" s="2">
        <v>5.5</v>
      </c>
      <c r="L83" s="2">
        <v>6</v>
      </c>
      <c r="M83" s="2">
        <v>5.5</v>
      </c>
      <c r="N83" s="2">
        <v>5.5</v>
      </c>
      <c r="O83" s="3">
        <f t="shared" si="6"/>
        <v>5.6</v>
      </c>
      <c r="Q83" s="2">
        <v>6</v>
      </c>
      <c r="R83" s="2">
        <v>5.5</v>
      </c>
      <c r="S83" s="2">
        <v>5.5</v>
      </c>
      <c r="T83" s="2">
        <v>5.5</v>
      </c>
      <c r="U83" s="2">
        <v>5</v>
      </c>
      <c r="V83" s="2">
        <v>5.5</v>
      </c>
      <c r="W83" s="2">
        <v>5.5</v>
      </c>
      <c r="X83" s="3">
        <f t="shared" si="7"/>
        <v>5.5</v>
      </c>
      <c r="Z83" s="3">
        <f t="shared" si="8"/>
        <v>11.1</v>
      </c>
    </row>
    <row r="84" spans="2:26" x14ac:dyDescent="0.25">
      <c r="B84" s="26">
        <v>74</v>
      </c>
      <c r="C84" s="25">
        <v>92</v>
      </c>
      <c r="D84" s="25" t="s">
        <v>238</v>
      </c>
      <c r="E84" s="25" t="s">
        <v>94</v>
      </c>
      <c r="F84" s="17">
        <v>2011</v>
      </c>
      <c r="H84" s="2">
        <v>7.5</v>
      </c>
      <c r="I84" s="2">
        <v>7</v>
      </c>
      <c r="J84" s="2">
        <v>7</v>
      </c>
      <c r="K84" s="2">
        <v>7</v>
      </c>
      <c r="L84" s="2">
        <v>7.5</v>
      </c>
      <c r="M84" s="2">
        <v>7</v>
      </c>
      <c r="N84" s="2">
        <v>7.5</v>
      </c>
      <c r="O84" s="3">
        <f t="shared" si="6"/>
        <v>7.2</v>
      </c>
      <c r="Q84" s="2"/>
      <c r="R84" s="2"/>
      <c r="S84" s="2"/>
      <c r="T84" s="2"/>
      <c r="U84" s="2"/>
      <c r="V84" s="2"/>
      <c r="W84" s="2"/>
      <c r="X84" s="3">
        <f t="shared" si="7"/>
        <v>0</v>
      </c>
      <c r="Z84" s="3">
        <f t="shared" si="8"/>
        <v>7.2</v>
      </c>
    </row>
    <row r="85" spans="2:26" x14ac:dyDescent="0.25">
      <c r="B85" s="23"/>
      <c r="C85" s="25">
        <v>70</v>
      </c>
      <c r="D85" s="25" t="s">
        <v>216</v>
      </c>
      <c r="E85" s="25" t="s">
        <v>29</v>
      </c>
      <c r="F85" s="17">
        <v>2011</v>
      </c>
      <c r="H85" s="2"/>
      <c r="I85" s="2"/>
      <c r="J85" s="2"/>
      <c r="K85" s="2"/>
      <c r="L85" s="2"/>
      <c r="M85" s="2"/>
      <c r="N85" s="2"/>
      <c r="O85" s="3">
        <f t="shared" si="6"/>
        <v>0</v>
      </c>
      <c r="Q85" s="2"/>
      <c r="R85" s="2"/>
      <c r="S85" s="2"/>
      <c r="T85" s="2"/>
      <c r="U85" s="2"/>
      <c r="V85" s="2"/>
      <c r="W85" s="2"/>
      <c r="X85" s="3">
        <f t="shared" si="7"/>
        <v>0</v>
      </c>
      <c r="Z85" s="3">
        <f t="shared" si="8"/>
        <v>0</v>
      </c>
    </row>
    <row r="86" spans="2:26" x14ac:dyDescent="0.25">
      <c r="B86" s="23"/>
      <c r="C86" s="25">
        <v>78</v>
      </c>
      <c r="D86" s="25" t="s">
        <v>224</v>
      </c>
      <c r="E86" s="25" t="s">
        <v>57</v>
      </c>
      <c r="F86" s="17">
        <v>2011</v>
      </c>
      <c r="H86" s="2"/>
      <c r="I86" s="2"/>
      <c r="J86" s="2"/>
      <c r="K86" s="2"/>
      <c r="L86" s="2"/>
      <c r="M86" s="2"/>
      <c r="N86" s="2"/>
      <c r="O86" s="3">
        <f t="shared" si="6"/>
        <v>0</v>
      </c>
      <c r="Q86" s="2"/>
      <c r="R86" s="2"/>
      <c r="S86" s="2"/>
      <c r="T86" s="2"/>
      <c r="U86" s="2"/>
      <c r="V86" s="2"/>
      <c r="W86" s="2"/>
      <c r="X86" s="3">
        <f t="shared" si="7"/>
        <v>0</v>
      </c>
      <c r="Z86" s="3">
        <f t="shared" si="8"/>
        <v>0</v>
      </c>
    </row>
    <row r="87" spans="2:26" x14ac:dyDescent="0.25">
      <c r="B87" s="23"/>
      <c r="C87" s="25">
        <v>81</v>
      </c>
      <c r="D87" s="25" t="s">
        <v>227</v>
      </c>
      <c r="E87" s="25" t="s">
        <v>31</v>
      </c>
      <c r="F87" s="17">
        <v>2011</v>
      </c>
      <c r="H87" s="2"/>
      <c r="I87" s="2"/>
      <c r="J87" s="2"/>
      <c r="K87" s="2"/>
      <c r="L87" s="2"/>
      <c r="M87" s="2"/>
      <c r="N87" s="2"/>
      <c r="O87" s="3">
        <f t="shared" si="6"/>
        <v>0</v>
      </c>
      <c r="Q87" s="2"/>
      <c r="R87" s="2"/>
      <c r="S87" s="2"/>
      <c r="T87" s="2"/>
      <c r="U87" s="2"/>
      <c r="V87" s="2"/>
      <c r="W87" s="2"/>
      <c r="X87" s="3">
        <f t="shared" si="7"/>
        <v>0</v>
      </c>
      <c r="Z87" s="3">
        <f t="shared" si="8"/>
        <v>0</v>
      </c>
    </row>
    <row r="88" spans="2:26" x14ac:dyDescent="0.25">
      <c r="B88" s="23"/>
      <c r="C88" s="25">
        <v>94</v>
      </c>
      <c r="D88" s="25" t="s">
        <v>240</v>
      </c>
      <c r="E88" s="25" t="s">
        <v>34</v>
      </c>
      <c r="F88" s="17">
        <v>2011</v>
      </c>
      <c r="H88" s="2"/>
      <c r="I88" s="2"/>
      <c r="J88" s="2"/>
      <c r="K88" s="2"/>
      <c r="L88" s="2"/>
      <c r="M88" s="2"/>
      <c r="N88" s="2"/>
      <c r="O88" s="3">
        <f t="shared" si="6"/>
        <v>0</v>
      </c>
      <c r="Q88" s="2"/>
      <c r="R88" s="2"/>
      <c r="S88" s="2"/>
      <c r="T88" s="2"/>
      <c r="U88" s="2"/>
      <c r="V88" s="2"/>
      <c r="W88" s="2"/>
      <c r="X88" s="3">
        <f t="shared" si="7"/>
        <v>0</v>
      </c>
      <c r="Z88" s="3">
        <f t="shared" si="8"/>
        <v>0</v>
      </c>
    </row>
    <row r="89" spans="2:26" x14ac:dyDescent="0.25">
      <c r="B89" s="23"/>
      <c r="C89" s="25">
        <v>103</v>
      </c>
      <c r="D89" s="25" t="s">
        <v>249</v>
      </c>
      <c r="E89" s="25" t="s">
        <v>93</v>
      </c>
      <c r="F89" s="17">
        <v>2011</v>
      </c>
      <c r="H89" s="2"/>
      <c r="I89" s="2"/>
      <c r="J89" s="2"/>
      <c r="K89" s="2"/>
      <c r="L89" s="2"/>
      <c r="M89" s="2"/>
      <c r="N89" s="2"/>
      <c r="O89" s="3">
        <f t="shared" si="6"/>
        <v>0</v>
      </c>
      <c r="Q89" s="2"/>
      <c r="R89" s="2"/>
      <c r="S89" s="2"/>
      <c r="T89" s="2"/>
      <c r="U89" s="2"/>
      <c r="V89" s="2"/>
      <c r="W89" s="2"/>
      <c r="X89" s="3">
        <f t="shared" si="7"/>
        <v>0</v>
      </c>
      <c r="Z89" s="3">
        <f t="shared" si="8"/>
        <v>0</v>
      </c>
    </row>
    <row r="90" spans="2:26" x14ac:dyDescent="0.25">
      <c r="B90" s="23"/>
      <c r="C90" s="25">
        <v>116</v>
      </c>
      <c r="D90" s="25" t="s">
        <v>262</v>
      </c>
      <c r="E90" s="25" t="s">
        <v>103</v>
      </c>
      <c r="F90" s="17">
        <v>2011</v>
      </c>
      <c r="H90" s="2"/>
      <c r="I90" s="2"/>
      <c r="J90" s="2"/>
      <c r="K90" s="2"/>
      <c r="L90" s="2"/>
      <c r="M90" s="2"/>
      <c r="N90" s="2"/>
      <c r="O90" s="3">
        <f t="shared" si="6"/>
        <v>0</v>
      </c>
      <c r="Q90" s="2"/>
      <c r="R90" s="2"/>
      <c r="S90" s="2"/>
      <c r="T90" s="2"/>
      <c r="U90" s="2"/>
      <c r="V90" s="2"/>
      <c r="W90" s="2"/>
      <c r="X90" s="3">
        <f t="shared" si="7"/>
        <v>0</v>
      </c>
      <c r="Z90" s="3">
        <f t="shared" si="8"/>
        <v>0</v>
      </c>
    </row>
    <row r="91" spans="2:26" x14ac:dyDescent="0.25">
      <c r="B91" s="23"/>
      <c r="C91" s="25">
        <v>119</v>
      </c>
      <c r="D91" s="25" t="s">
        <v>265</v>
      </c>
      <c r="E91" s="25" t="s">
        <v>70</v>
      </c>
      <c r="F91" s="17">
        <v>2011</v>
      </c>
      <c r="H91" s="2"/>
      <c r="I91" s="2"/>
      <c r="J91" s="2"/>
      <c r="K91" s="2"/>
      <c r="L91" s="2"/>
      <c r="M91" s="2"/>
      <c r="N91" s="2"/>
      <c r="O91" s="3">
        <f t="shared" si="6"/>
        <v>0</v>
      </c>
      <c r="Q91" s="2"/>
      <c r="R91" s="2"/>
      <c r="S91" s="2"/>
      <c r="T91" s="2"/>
      <c r="U91" s="2"/>
      <c r="V91" s="2"/>
      <c r="W91" s="2"/>
      <c r="X91" s="3">
        <f t="shared" si="7"/>
        <v>0</v>
      </c>
      <c r="Z91" s="3">
        <f t="shared" si="8"/>
        <v>0</v>
      </c>
    </row>
  </sheetData>
  <autoFilter ref="C10:Z91" xr:uid="{00000000-0001-0000-0300-000000000000}">
    <sortState xmlns:xlrd2="http://schemas.microsoft.com/office/spreadsheetml/2017/richdata2" ref="C11:Z59">
      <sortCondition descending="1" ref="Z10:Z59"/>
    </sortState>
  </autoFilter>
  <sortState xmlns:xlrd2="http://schemas.microsoft.com/office/spreadsheetml/2017/richdata2" ref="B11:AB92">
    <sortCondition descending="1" ref="Z2:Z92"/>
  </sortState>
  <mergeCells count="7">
    <mergeCell ref="B1:AB1"/>
    <mergeCell ref="B3:AB3"/>
    <mergeCell ref="B4:AB4"/>
    <mergeCell ref="B5:AB5"/>
    <mergeCell ref="B8:F8"/>
    <mergeCell ref="H8:O8"/>
    <mergeCell ref="Q8:X8"/>
  </mergeCells>
  <printOptions horizontalCentered="1"/>
  <pageMargins left="0.31496062992125984" right="0.31496062992125984" top="0.19685039370078741" bottom="0.11811023622047245" header="0.19685039370078741" footer="0.19685039370078741"/>
  <pageSetup paperSize="9" fitToHeight="0" orientation="landscape" r:id="rId1"/>
  <headerFooter>
    <oddFooter>&amp;C&amp;P</oddFooter>
  </headerFooter>
  <rowBreaks count="1" manualBreakCount="1">
    <brk id="30" min="1" max="2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48702-C628-41A1-8F7A-50FF9F398EF3}">
  <sheetPr>
    <pageSetUpPr fitToPage="1"/>
  </sheetPr>
  <dimension ref="A1:G58"/>
  <sheetViews>
    <sheetView showGridLines="0" topLeftCell="A2" zoomScaleNormal="100" zoomScaleSheetLayoutView="70" workbookViewId="0">
      <selection activeCell="F2" sqref="F1:G1048576"/>
    </sheetView>
  </sheetViews>
  <sheetFormatPr defaultColWidth="11.42578125" defaultRowHeight="15" x14ac:dyDescent="0.25"/>
  <cols>
    <col min="1" max="1" width="11.42578125" style="1"/>
    <col min="2" max="3" width="6.28515625" style="1" customWidth="1"/>
    <col min="4" max="4" width="24.7109375" style="1" bestFit="1" customWidth="1"/>
    <col min="5" max="5" width="23" style="1" bestFit="1" customWidth="1"/>
    <col min="6" max="6" width="6" style="1" customWidth="1"/>
    <col min="7" max="7" width="7.28515625" style="1" bestFit="1" customWidth="1"/>
    <col min="8" max="16384" width="11.42578125" style="1"/>
  </cols>
  <sheetData>
    <row r="1" spans="1:7" x14ac:dyDescent="0.25">
      <c r="B1" s="29" t="s">
        <v>10</v>
      </c>
      <c r="C1" s="29"/>
      <c r="D1" s="29"/>
      <c r="E1" s="29"/>
      <c r="F1" s="29"/>
      <c r="G1" s="29"/>
    </row>
    <row r="2" spans="1:7" ht="83.25" customHeight="1" x14ac:dyDescent="0.25"/>
    <row r="3" spans="1:7" ht="26.25" x14ac:dyDescent="0.3">
      <c r="A3" s="7"/>
      <c r="B3" s="30" t="s">
        <v>11</v>
      </c>
      <c r="C3" s="30"/>
      <c r="D3" s="30"/>
      <c r="E3" s="30"/>
      <c r="F3" s="30"/>
      <c r="G3" s="30"/>
    </row>
    <row r="4" spans="1:7" ht="18.75" x14ac:dyDescent="0.25">
      <c r="A4" s="4"/>
      <c r="B4" s="31" t="s">
        <v>16</v>
      </c>
      <c r="C4" s="31"/>
      <c r="D4" s="31"/>
      <c r="E4" s="31"/>
      <c r="F4" s="31"/>
      <c r="G4" s="31"/>
    </row>
    <row r="5" spans="1:7" ht="26.25" x14ac:dyDescent="0.25">
      <c r="A5" s="7"/>
      <c r="B5" s="32" t="s">
        <v>12</v>
      </c>
      <c r="C5" s="32"/>
      <c r="D5" s="32"/>
      <c r="E5" s="32"/>
      <c r="F5" s="32"/>
      <c r="G5" s="32"/>
    </row>
    <row r="6" spans="1:7" ht="18.75" x14ac:dyDescent="0.25">
      <c r="A6" s="5"/>
      <c r="B6" s="22" t="s">
        <v>143</v>
      </c>
      <c r="C6" s="16"/>
      <c r="D6" s="16"/>
      <c r="E6" s="16"/>
      <c r="F6" s="16"/>
      <c r="G6" s="21" t="s">
        <v>142</v>
      </c>
    </row>
    <row r="7" spans="1:7" s="9" customFormat="1" ht="18.75" x14ac:dyDescent="0.25">
      <c r="A7" s="8"/>
      <c r="B7" s="10"/>
      <c r="C7" s="10"/>
      <c r="D7" s="10"/>
      <c r="E7" s="10"/>
      <c r="F7" s="10"/>
      <c r="G7" s="10"/>
    </row>
    <row r="8" spans="1:7" ht="15.75" x14ac:dyDescent="0.25">
      <c r="B8" s="33" t="s">
        <v>106</v>
      </c>
      <c r="C8" s="33"/>
      <c r="D8" s="33"/>
      <c r="E8" s="33"/>
      <c r="F8" s="33"/>
    </row>
    <row r="9" spans="1:7" ht="38.25" x14ac:dyDescent="0.25">
      <c r="G9" s="20" t="s">
        <v>44</v>
      </c>
    </row>
    <row r="10" spans="1:7" ht="22.15" customHeight="1" x14ac:dyDescent="0.25">
      <c r="A10" s="6"/>
      <c r="B10" s="2" t="s">
        <v>17</v>
      </c>
      <c r="C10" s="2" t="s">
        <v>13</v>
      </c>
      <c r="D10" s="2" t="s">
        <v>0</v>
      </c>
      <c r="E10" s="2" t="s">
        <v>1</v>
      </c>
      <c r="F10" s="2" t="s">
        <v>15</v>
      </c>
      <c r="G10" s="15"/>
    </row>
    <row r="11" spans="1:7" x14ac:dyDescent="0.25">
      <c r="B11" s="27">
        <v>1</v>
      </c>
      <c r="C11" s="25">
        <v>194</v>
      </c>
      <c r="D11" s="25" t="s">
        <v>119</v>
      </c>
      <c r="E11" s="25" t="s">
        <v>34</v>
      </c>
      <c r="F11" s="2">
        <v>2010</v>
      </c>
      <c r="G11" s="2">
        <v>100</v>
      </c>
    </row>
    <row r="12" spans="1:7" x14ac:dyDescent="0.25">
      <c r="B12" s="27">
        <v>2</v>
      </c>
      <c r="C12" s="25">
        <v>178</v>
      </c>
      <c r="D12" s="25" t="s">
        <v>120</v>
      </c>
      <c r="E12" s="25" t="s">
        <v>34</v>
      </c>
      <c r="F12" s="2">
        <v>2010</v>
      </c>
      <c r="G12" s="2">
        <v>80</v>
      </c>
    </row>
    <row r="13" spans="1:7" x14ac:dyDescent="0.25">
      <c r="B13" s="27">
        <v>3</v>
      </c>
      <c r="C13" s="25">
        <v>188</v>
      </c>
      <c r="D13" s="25" t="s">
        <v>114</v>
      </c>
      <c r="E13" s="25" t="s">
        <v>34</v>
      </c>
      <c r="F13" s="2">
        <v>2010</v>
      </c>
      <c r="G13" s="2">
        <v>60</v>
      </c>
    </row>
    <row r="14" spans="1:7" x14ac:dyDescent="0.25">
      <c r="B14" s="27">
        <v>4</v>
      </c>
      <c r="C14" s="25">
        <v>175</v>
      </c>
      <c r="D14" s="25" t="s">
        <v>303</v>
      </c>
      <c r="E14" s="25" t="s">
        <v>34</v>
      </c>
      <c r="F14" s="2">
        <v>2010</v>
      </c>
      <c r="G14" s="2">
        <v>50</v>
      </c>
    </row>
    <row r="15" spans="1:7" x14ac:dyDescent="0.25">
      <c r="B15" s="27">
        <v>5</v>
      </c>
      <c r="C15" s="25">
        <v>161</v>
      </c>
      <c r="D15" s="25" t="s">
        <v>139</v>
      </c>
      <c r="E15" s="25" t="s">
        <v>26</v>
      </c>
      <c r="F15" s="2">
        <v>2010</v>
      </c>
      <c r="G15" s="2">
        <v>45</v>
      </c>
    </row>
    <row r="16" spans="1:7" x14ac:dyDescent="0.25">
      <c r="B16" s="27">
        <v>6</v>
      </c>
      <c r="C16" s="25">
        <v>190</v>
      </c>
      <c r="D16" s="25" t="s">
        <v>140</v>
      </c>
      <c r="E16" s="25" t="s">
        <v>25</v>
      </c>
      <c r="F16" s="2">
        <v>2010</v>
      </c>
      <c r="G16" s="2">
        <v>45</v>
      </c>
    </row>
    <row r="17" spans="2:7" x14ac:dyDescent="0.25">
      <c r="B17" s="27">
        <v>7</v>
      </c>
      <c r="C17" s="25">
        <v>167</v>
      </c>
      <c r="D17" s="25" t="s">
        <v>126</v>
      </c>
      <c r="E17" s="25" t="s">
        <v>35</v>
      </c>
      <c r="F17" s="2">
        <v>2010</v>
      </c>
      <c r="G17" s="2">
        <v>45</v>
      </c>
    </row>
    <row r="18" spans="2:7" x14ac:dyDescent="0.25">
      <c r="B18" s="27">
        <v>8</v>
      </c>
      <c r="C18" s="25">
        <v>150</v>
      </c>
      <c r="D18" s="25" t="s">
        <v>117</v>
      </c>
      <c r="E18" s="25" t="s">
        <v>26</v>
      </c>
      <c r="F18" s="2">
        <v>2010</v>
      </c>
      <c r="G18" s="2">
        <v>32</v>
      </c>
    </row>
    <row r="19" spans="2:7" x14ac:dyDescent="0.25">
      <c r="B19" s="27">
        <v>8</v>
      </c>
      <c r="C19" s="25">
        <v>166</v>
      </c>
      <c r="D19" s="25" t="s">
        <v>125</v>
      </c>
      <c r="E19" s="25" t="s">
        <v>37</v>
      </c>
      <c r="F19" s="2">
        <v>2010</v>
      </c>
      <c r="G19" s="2">
        <v>32</v>
      </c>
    </row>
    <row r="20" spans="2:7" x14ac:dyDescent="0.25">
      <c r="B20" s="27">
        <v>10</v>
      </c>
      <c r="C20" s="25">
        <v>157</v>
      </c>
      <c r="D20" s="25" t="s">
        <v>123</v>
      </c>
      <c r="E20" s="25" t="s">
        <v>37</v>
      </c>
      <c r="F20" s="2">
        <v>2010</v>
      </c>
      <c r="G20" s="2">
        <v>32</v>
      </c>
    </row>
    <row r="21" spans="2:7" x14ac:dyDescent="0.25">
      <c r="B21" s="27">
        <v>11</v>
      </c>
      <c r="C21" s="25">
        <v>147</v>
      </c>
      <c r="D21" s="25" t="s">
        <v>133</v>
      </c>
      <c r="E21" s="25" t="s">
        <v>32</v>
      </c>
      <c r="F21" s="2">
        <v>2010</v>
      </c>
      <c r="G21" s="2">
        <v>24</v>
      </c>
    </row>
    <row r="22" spans="2:7" x14ac:dyDescent="0.25">
      <c r="B22" s="27">
        <v>11</v>
      </c>
      <c r="C22" s="25">
        <v>172</v>
      </c>
      <c r="D22" s="25" t="s">
        <v>113</v>
      </c>
      <c r="E22" s="25" t="s">
        <v>29</v>
      </c>
      <c r="F22" s="2">
        <v>2010</v>
      </c>
      <c r="G22" s="2">
        <v>22</v>
      </c>
    </row>
    <row r="23" spans="2:7" x14ac:dyDescent="0.25">
      <c r="B23" s="27">
        <v>13</v>
      </c>
      <c r="C23" s="25">
        <v>191</v>
      </c>
      <c r="D23" s="25" t="s">
        <v>111</v>
      </c>
      <c r="E23" s="25" t="s">
        <v>34</v>
      </c>
      <c r="F23" s="2">
        <v>2010</v>
      </c>
      <c r="G23" s="2">
        <v>20</v>
      </c>
    </row>
    <row r="24" spans="2:7" x14ac:dyDescent="0.25">
      <c r="B24" s="27">
        <v>14</v>
      </c>
      <c r="C24" s="25">
        <v>151</v>
      </c>
      <c r="D24" s="25" t="s">
        <v>132</v>
      </c>
      <c r="E24" s="25" t="s">
        <v>27</v>
      </c>
      <c r="F24" s="2">
        <v>2010</v>
      </c>
      <c r="G24" s="2">
        <v>20</v>
      </c>
    </row>
    <row r="25" spans="2:7" x14ac:dyDescent="0.25">
      <c r="B25" s="27">
        <v>14</v>
      </c>
      <c r="C25" s="25">
        <v>152</v>
      </c>
      <c r="D25" s="25" t="s">
        <v>136</v>
      </c>
      <c r="E25" s="25" t="s">
        <v>29</v>
      </c>
      <c r="F25" s="2">
        <v>2010</v>
      </c>
      <c r="G25" s="2">
        <v>16</v>
      </c>
    </row>
    <row r="26" spans="2:7" x14ac:dyDescent="0.25">
      <c r="B26" s="27">
        <v>14</v>
      </c>
      <c r="C26" s="25">
        <v>168</v>
      </c>
      <c r="D26" s="25" t="s">
        <v>137</v>
      </c>
      <c r="E26" s="25" t="s">
        <v>28</v>
      </c>
      <c r="F26" s="2">
        <v>2010</v>
      </c>
      <c r="G26" s="2">
        <v>16</v>
      </c>
    </row>
    <row r="27" spans="2:7" x14ac:dyDescent="0.25">
      <c r="B27" s="27">
        <v>14</v>
      </c>
      <c r="C27" s="25">
        <v>171</v>
      </c>
      <c r="D27" s="25" t="s">
        <v>301</v>
      </c>
      <c r="E27" s="25" t="s">
        <v>53</v>
      </c>
      <c r="F27" s="2">
        <v>2010</v>
      </c>
      <c r="G27" s="2">
        <v>16</v>
      </c>
    </row>
    <row r="28" spans="2:7" x14ac:dyDescent="0.25">
      <c r="B28" s="27">
        <v>18</v>
      </c>
      <c r="C28" s="25">
        <v>176</v>
      </c>
      <c r="D28" s="25" t="s">
        <v>118</v>
      </c>
      <c r="E28" s="25" t="s">
        <v>39</v>
      </c>
      <c r="F28" s="2">
        <v>2010</v>
      </c>
      <c r="G28" s="2">
        <v>13</v>
      </c>
    </row>
    <row r="29" spans="2:7" x14ac:dyDescent="0.25">
      <c r="B29" s="27">
        <v>19</v>
      </c>
      <c r="C29" s="25">
        <v>181</v>
      </c>
      <c r="D29" s="25" t="s">
        <v>135</v>
      </c>
      <c r="E29" s="25" t="s">
        <v>30</v>
      </c>
      <c r="F29" s="2">
        <v>2010</v>
      </c>
      <c r="G29" s="2">
        <v>12</v>
      </c>
    </row>
    <row r="30" spans="2:7" x14ac:dyDescent="0.25">
      <c r="B30" s="27">
        <v>19</v>
      </c>
      <c r="C30" s="25">
        <v>192</v>
      </c>
      <c r="D30" s="25" t="s">
        <v>309</v>
      </c>
      <c r="E30" s="25" t="s">
        <v>37</v>
      </c>
      <c r="F30" s="2">
        <v>2010</v>
      </c>
      <c r="G30" s="2">
        <v>12</v>
      </c>
    </row>
    <row r="31" spans="2:7" x14ac:dyDescent="0.25">
      <c r="B31" s="27">
        <v>21</v>
      </c>
      <c r="C31" s="25">
        <v>173</v>
      </c>
      <c r="D31" s="25" t="s">
        <v>138</v>
      </c>
      <c r="E31" s="25" t="s">
        <v>27</v>
      </c>
      <c r="F31" s="2">
        <v>2010</v>
      </c>
      <c r="G31" s="2">
        <v>12</v>
      </c>
    </row>
    <row r="32" spans="2:7" x14ac:dyDescent="0.25">
      <c r="B32" s="27">
        <v>21</v>
      </c>
      <c r="C32" s="25">
        <v>174</v>
      </c>
      <c r="D32" s="25" t="s">
        <v>302</v>
      </c>
      <c r="E32" s="25" t="s">
        <v>34</v>
      </c>
      <c r="F32" s="2">
        <v>2010</v>
      </c>
      <c r="G32" s="2">
        <v>9</v>
      </c>
    </row>
    <row r="33" spans="2:7" x14ac:dyDescent="0.25">
      <c r="B33" s="27">
        <v>21</v>
      </c>
      <c r="C33" s="25">
        <v>184</v>
      </c>
      <c r="D33" s="25" t="s">
        <v>131</v>
      </c>
      <c r="E33" s="25" t="s">
        <v>29</v>
      </c>
      <c r="F33" s="2">
        <v>2010</v>
      </c>
      <c r="G33" s="2">
        <v>9</v>
      </c>
    </row>
    <row r="34" spans="2:7" x14ac:dyDescent="0.25">
      <c r="B34" s="27">
        <v>21</v>
      </c>
      <c r="C34" s="25">
        <v>189</v>
      </c>
      <c r="D34" s="25" t="s">
        <v>127</v>
      </c>
      <c r="E34" s="25" t="s">
        <v>36</v>
      </c>
      <c r="F34" s="2">
        <v>2010</v>
      </c>
      <c r="G34" s="2">
        <v>9</v>
      </c>
    </row>
    <row r="35" spans="2:7" x14ac:dyDescent="0.25">
      <c r="B35" s="27">
        <v>25</v>
      </c>
      <c r="C35" s="25">
        <v>185</v>
      </c>
      <c r="D35" s="25" t="s">
        <v>306</v>
      </c>
      <c r="E35" s="25" t="s">
        <v>70</v>
      </c>
      <c r="F35" s="2">
        <v>2010</v>
      </c>
      <c r="G35" s="2">
        <v>9</v>
      </c>
    </row>
    <row r="36" spans="2:7" x14ac:dyDescent="0.25">
      <c r="B36" s="27">
        <v>25</v>
      </c>
      <c r="C36" s="25">
        <v>169</v>
      </c>
      <c r="D36" s="25" t="s">
        <v>128</v>
      </c>
      <c r="E36" s="25" t="s">
        <v>35</v>
      </c>
      <c r="F36" s="2">
        <v>2010</v>
      </c>
      <c r="G36" s="2">
        <v>5</v>
      </c>
    </row>
    <row r="37" spans="2:7" x14ac:dyDescent="0.25">
      <c r="B37" s="27">
        <v>25</v>
      </c>
      <c r="C37" s="25">
        <v>182</v>
      </c>
      <c r="D37" s="25" t="s">
        <v>116</v>
      </c>
      <c r="E37" s="25" t="s">
        <v>41</v>
      </c>
      <c r="F37" s="2">
        <v>2010</v>
      </c>
      <c r="G37" s="2">
        <v>5</v>
      </c>
    </row>
    <row r="38" spans="2:7" x14ac:dyDescent="0.25">
      <c r="B38" s="27">
        <v>25</v>
      </c>
      <c r="C38" s="25">
        <v>187</v>
      </c>
      <c r="D38" s="25" t="s">
        <v>308</v>
      </c>
      <c r="E38" s="25" t="s">
        <v>95</v>
      </c>
      <c r="F38" s="2">
        <v>2010</v>
      </c>
      <c r="G38" s="2">
        <v>5</v>
      </c>
    </row>
    <row r="39" spans="2:7" x14ac:dyDescent="0.25">
      <c r="B39" s="27">
        <v>29</v>
      </c>
      <c r="C39" s="25">
        <v>159</v>
      </c>
      <c r="D39" s="25" t="s">
        <v>296</v>
      </c>
      <c r="E39" s="25" t="s">
        <v>34</v>
      </c>
      <c r="F39" s="2">
        <v>2010</v>
      </c>
      <c r="G39" s="2">
        <v>2</v>
      </c>
    </row>
    <row r="40" spans="2:7" x14ac:dyDescent="0.25">
      <c r="B40" s="27">
        <v>29</v>
      </c>
      <c r="C40" s="25">
        <v>164</v>
      </c>
      <c r="D40" s="25" t="s">
        <v>112</v>
      </c>
      <c r="E40" s="25" t="s">
        <v>43</v>
      </c>
      <c r="F40" s="2">
        <v>2010</v>
      </c>
      <c r="G40" s="2">
        <v>2</v>
      </c>
    </row>
    <row r="41" spans="2:7" x14ac:dyDescent="0.25">
      <c r="B41" s="27">
        <v>31</v>
      </c>
      <c r="C41" s="25">
        <v>170</v>
      </c>
      <c r="D41" s="25" t="s">
        <v>300</v>
      </c>
      <c r="E41" s="25" t="s">
        <v>33</v>
      </c>
      <c r="F41" s="2">
        <v>2010</v>
      </c>
      <c r="G41" s="2">
        <v>2</v>
      </c>
    </row>
    <row r="42" spans="2:7" x14ac:dyDescent="0.25">
      <c r="B42" s="27">
        <v>32</v>
      </c>
      <c r="C42" s="25">
        <v>155</v>
      </c>
      <c r="D42" s="25" t="s">
        <v>129</v>
      </c>
      <c r="E42" s="25" t="s">
        <v>34</v>
      </c>
      <c r="F42" s="2">
        <v>2010</v>
      </c>
    </row>
    <row r="43" spans="2:7" x14ac:dyDescent="0.25">
      <c r="B43" s="27">
        <v>32</v>
      </c>
      <c r="C43" s="25">
        <v>158</v>
      </c>
      <c r="D43" s="25" t="s">
        <v>130</v>
      </c>
      <c r="E43" s="25" t="s">
        <v>33</v>
      </c>
      <c r="F43" s="2">
        <v>2010</v>
      </c>
    </row>
    <row r="44" spans="2:7" x14ac:dyDescent="0.25">
      <c r="B44" s="27">
        <v>34</v>
      </c>
      <c r="C44" s="25">
        <v>180</v>
      </c>
      <c r="D44" s="25" t="s">
        <v>134</v>
      </c>
      <c r="E44" s="25" t="s">
        <v>31</v>
      </c>
      <c r="F44" s="2">
        <v>2010</v>
      </c>
    </row>
    <row r="45" spans="2:7" x14ac:dyDescent="0.25">
      <c r="B45" s="27">
        <v>34</v>
      </c>
      <c r="C45" s="25">
        <v>186</v>
      </c>
      <c r="D45" s="25" t="s">
        <v>307</v>
      </c>
      <c r="E45" s="25" t="s">
        <v>27</v>
      </c>
      <c r="F45" s="2">
        <v>2010</v>
      </c>
    </row>
    <row r="46" spans="2:7" x14ac:dyDescent="0.25">
      <c r="B46" s="27">
        <v>36</v>
      </c>
      <c r="C46" s="25">
        <v>149</v>
      </c>
      <c r="D46" s="25" t="s">
        <v>122</v>
      </c>
      <c r="E46" s="25" t="s">
        <v>38</v>
      </c>
      <c r="F46" s="2">
        <v>2010</v>
      </c>
    </row>
    <row r="47" spans="2:7" x14ac:dyDescent="0.25">
      <c r="B47" s="27">
        <v>37</v>
      </c>
      <c r="C47" s="25">
        <v>177</v>
      </c>
      <c r="D47" s="25" t="s">
        <v>304</v>
      </c>
      <c r="E47" s="25" t="s">
        <v>32</v>
      </c>
      <c r="F47" s="2">
        <v>2010</v>
      </c>
    </row>
    <row r="48" spans="2:7" x14ac:dyDescent="0.25">
      <c r="B48" s="27">
        <v>38</v>
      </c>
      <c r="C48" s="25">
        <v>153</v>
      </c>
      <c r="D48" s="25" t="s">
        <v>294</v>
      </c>
      <c r="E48" s="25" t="s">
        <v>95</v>
      </c>
      <c r="F48" s="2">
        <v>2010</v>
      </c>
    </row>
    <row r="49" spans="2:6" x14ac:dyDescent="0.25">
      <c r="B49" s="27">
        <v>38</v>
      </c>
      <c r="C49" s="25">
        <v>156</v>
      </c>
      <c r="D49" s="25" t="s">
        <v>295</v>
      </c>
      <c r="E49" s="25" t="s">
        <v>97</v>
      </c>
      <c r="F49" s="2">
        <v>2010</v>
      </c>
    </row>
    <row r="50" spans="2:6" x14ac:dyDescent="0.25">
      <c r="B50" s="27">
        <v>40</v>
      </c>
      <c r="C50" s="25">
        <v>163</v>
      </c>
      <c r="D50" s="25" t="s">
        <v>299</v>
      </c>
      <c r="E50" s="25" t="s">
        <v>27</v>
      </c>
      <c r="F50" s="2">
        <v>2010</v>
      </c>
    </row>
    <row r="51" spans="2:6" x14ac:dyDescent="0.25">
      <c r="B51" s="27">
        <v>41</v>
      </c>
      <c r="C51" s="25">
        <v>179</v>
      </c>
      <c r="D51" s="25" t="s">
        <v>124</v>
      </c>
      <c r="E51" s="25" t="s">
        <v>38</v>
      </c>
      <c r="F51" s="2">
        <v>2010</v>
      </c>
    </row>
    <row r="52" spans="2:6" x14ac:dyDescent="0.25">
      <c r="B52" s="27">
        <v>42</v>
      </c>
      <c r="C52" s="25">
        <v>162</v>
      </c>
      <c r="D52" s="25" t="s">
        <v>298</v>
      </c>
      <c r="E52" s="25" t="s">
        <v>33</v>
      </c>
      <c r="F52" s="2">
        <v>2010</v>
      </c>
    </row>
    <row r="53" spans="2:6" ht="14.45" customHeight="1" x14ac:dyDescent="0.25">
      <c r="B53" s="27">
        <v>43</v>
      </c>
      <c r="C53" s="25">
        <v>193</v>
      </c>
      <c r="D53" s="25" t="s">
        <v>310</v>
      </c>
      <c r="E53" s="25" t="s">
        <v>70</v>
      </c>
      <c r="F53" s="2">
        <v>2010</v>
      </c>
    </row>
    <row r="54" spans="2:6" x14ac:dyDescent="0.25">
      <c r="B54" s="27">
        <v>44</v>
      </c>
      <c r="C54" s="25">
        <v>148</v>
      </c>
      <c r="D54" s="25" t="s">
        <v>293</v>
      </c>
      <c r="E54" s="25" t="s">
        <v>95</v>
      </c>
      <c r="F54" s="2">
        <v>2010</v>
      </c>
    </row>
    <row r="55" spans="2:6" x14ac:dyDescent="0.25">
      <c r="B55" s="27">
        <v>45</v>
      </c>
      <c r="C55" s="25">
        <v>154</v>
      </c>
      <c r="D55" s="25" t="s">
        <v>121</v>
      </c>
      <c r="E55" s="25" t="s">
        <v>39</v>
      </c>
      <c r="F55" s="2">
        <v>2010</v>
      </c>
    </row>
    <row r="56" spans="2:6" x14ac:dyDescent="0.25">
      <c r="B56" s="27">
        <v>45</v>
      </c>
      <c r="C56" s="25">
        <v>160</v>
      </c>
      <c r="D56" s="25" t="s">
        <v>297</v>
      </c>
      <c r="E56" s="25" t="s">
        <v>95</v>
      </c>
      <c r="F56" s="2">
        <v>2010</v>
      </c>
    </row>
    <row r="57" spans="2:6" x14ac:dyDescent="0.25">
      <c r="B57" s="27">
        <v>47</v>
      </c>
      <c r="C57" s="25">
        <v>165</v>
      </c>
      <c r="D57" s="25" t="s">
        <v>115</v>
      </c>
      <c r="E57" s="25" t="s">
        <v>42</v>
      </c>
      <c r="F57" s="2">
        <v>2010</v>
      </c>
    </row>
    <row r="58" spans="2:6" x14ac:dyDescent="0.25">
      <c r="B58" s="27"/>
      <c r="C58" s="25">
        <v>183</v>
      </c>
      <c r="D58" s="25" t="s">
        <v>305</v>
      </c>
      <c r="E58" s="25" t="s">
        <v>41</v>
      </c>
      <c r="F58" s="2">
        <v>2010</v>
      </c>
    </row>
  </sheetData>
  <autoFilter ref="C10:F58" xr:uid="{00000000-0001-0000-0300-000000000000}"/>
  <mergeCells count="5">
    <mergeCell ref="B1:G1"/>
    <mergeCell ref="B3:G3"/>
    <mergeCell ref="B4:G4"/>
    <mergeCell ref="B5:G5"/>
    <mergeCell ref="B8:F8"/>
  </mergeCells>
  <printOptions horizontalCentered="1"/>
  <pageMargins left="0.31496062992125984" right="0.31496062992125984" top="0.39370078740157483" bottom="0.70866141732283472" header="0.19685039370078741" footer="0.19685039370078741"/>
  <pageSetup paperSize="9" fitToHeight="0" orientation="landscape" r:id="rId1"/>
  <headerFooter>
    <oddFooter>&amp;C&amp;P</oddFooter>
  </headerFooter>
  <rowBreaks count="1" manualBreakCount="1">
    <brk id="30" min="1" max="2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81"/>
  <sheetViews>
    <sheetView showGridLines="0" tabSelected="1" zoomScaleNormal="100" zoomScaleSheetLayoutView="70" workbookViewId="0">
      <selection activeCell="AE22" sqref="AE22"/>
    </sheetView>
  </sheetViews>
  <sheetFormatPr defaultColWidth="11.42578125" defaultRowHeight="15" x14ac:dyDescent="0.25"/>
  <cols>
    <col min="1" max="1" width="11.42578125" style="1"/>
    <col min="2" max="3" width="6.28515625" style="1" customWidth="1"/>
    <col min="4" max="4" width="24.7109375" style="1" bestFit="1" customWidth="1"/>
    <col min="5" max="5" width="23" style="1" bestFit="1" customWidth="1"/>
    <col min="6" max="6" width="6" style="1" customWidth="1"/>
    <col min="7" max="7" width="0.85546875" style="1" hidden="1" customWidth="1"/>
    <col min="8" max="14" width="4.85546875" style="1" hidden="1" customWidth="1"/>
    <col min="15" max="15" width="6.28515625" style="1" hidden="1" customWidth="1"/>
    <col min="16" max="16" width="1" style="1" hidden="1" customWidth="1"/>
    <col min="17" max="23" width="4.85546875" style="1" hidden="1" customWidth="1"/>
    <col min="24" max="24" width="6.28515625" style="1" hidden="1" customWidth="1"/>
    <col min="25" max="25" width="1" style="1" hidden="1" customWidth="1"/>
    <col min="26" max="26" width="8" style="1" hidden="1" customWidth="1"/>
    <col min="27" max="27" width="1" style="1" hidden="1" customWidth="1"/>
    <col min="28" max="28" width="7.28515625" style="1" bestFit="1" customWidth="1"/>
    <col min="29" max="16384" width="11.42578125" style="1"/>
  </cols>
  <sheetData>
    <row r="1" spans="1:28" x14ac:dyDescent="0.25">
      <c r="B1" s="29" t="s">
        <v>10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83.25" customHeight="1" x14ac:dyDescent="0.25"/>
    <row r="3" spans="1:28" ht="26.25" x14ac:dyDescent="0.3">
      <c r="A3" s="7"/>
      <c r="B3" s="30" t="s">
        <v>11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ht="18.75" x14ac:dyDescent="0.25">
      <c r="A4" s="4"/>
      <c r="B4" s="31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28" ht="26.25" x14ac:dyDescent="0.25">
      <c r="A5" s="7"/>
      <c r="B5" s="32" t="s">
        <v>12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ht="18.75" x14ac:dyDescent="0.25">
      <c r="A6" s="5"/>
      <c r="B6" s="22" t="s">
        <v>143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21" t="s">
        <v>142</v>
      </c>
    </row>
    <row r="7" spans="1:28" s="9" customFormat="1" ht="18.75" x14ac:dyDescent="0.25">
      <c r="A7" s="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15.75" x14ac:dyDescent="0.25">
      <c r="B8" s="33" t="s">
        <v>107</v>
      </c>
      <c r="C8" s="33"/>
      <c r="D8" s="33"/>
      <c r="E8" s="33"/>
      <c r="F8" s="33"/>
      <c r="H8" s="34" t="s">
        <v>108</v>
      </c>
      <c r="I8" s="35"/>
      <c r="J8" s="35"/>
      <c r="K8" s="35"/>
      <c r="L8" s="35"/>
      <c r="M8" s="35"/>
      <c r="N8" s="35"/>
      <c r="O8" s="36"/>
      <c r="Q8" s="34" t="s">
        <v>109</v>
      </c>
      <c r="R8" s="35"/>
      <c r="S8" s="35"/>
      <c r="T8" s="35"/>
      <c r="U8" s="35"/>
      <c r="V8" s="35"/>
      <c r="W8" s="35"/>
      <c r="X8" s="36"/>
    </row>
    <row r="9" spans="1:28" ht="62.25" x14ac:dyDescent="0.25">
      <c r="H9" s="19" t="s">
        <v>2</v>
      </c>
      <c r="I9" s="19" t="s">
        <v>3</v>
      </c>
      <c r="J9" s="19" t="s">
        <v>4</v>
      </c>
      <c r="K9" s="19" t="s">
        <v>5</v>
      </c>
      <c r="L9" s="19" t="s">
        <v>6</v>
      </c>
      <c r="M9" s="19" t="s">
        <v>7</v>
      </c>
      <c r="N9" s="19" t="s">
        <v>8</v>
      </c>
      <c r="O9" s="20" t="s">
        <v>9</v>
      </c>
      <c r="Q9" s="19" t="s">
        <v>2</v>
      </c>
      <c r="R9" s="19" t="s">
        <v>3</v>
      </c>
      <c r="S9" s="19" t="s">
        <v>4</v>
      </c>
      <c r="T9" s="19" t="s">
        <v>5</v>
      </c>
      <c r="U9" s="19" t="s">
        <v>6</v>
      </c>
      <c r="V9" s="19" t="s">
        <v>7</v>
      </c>
      <c r="W9" s="19" t="s">
        <v>8</v>
      </c>
      <c r="X9" s="20" t="s">
        <v>9</v>
      </c>
      <c r="Z9" s="20" t="s">
        <v>110</v>
      </c>
      <c r="AB9" s="20" t="s">
        <v>44</v>
      </c>
    </row>
    <row r="10" spans="1:28" ht="23.25" x14ac:dyDescent="0.25">
      <c r="A10" s="6"/>
      <c r="B10" s="2" t="s">
        <v>17</v>
      </c>
      <c r="C10" s="2" t="s">
        <v>13</v>
      </c>
      <c r="D10" s="2" t="s">
        <v>0</v>
      </c>
      <c r="E10" s="2" t="s">
        <v>1</v>
      </c>
      <c r="F10" s="2" t="s">
        <v>15</v>
      </c>
      <c r="H10" s="18" t="s">
        <v>14</v>
      </c>
      <c r="I10" s="18" t="s">
        <v>14</v>
      </c>
      <c r="J10" s="18" t="s">
        <v>14</v>
      </c>
      <c r="K10" s="18" t="s">
        <v>14</v>
      </c>
      <c r="L10" s="18" t="s">
        <v>14</v>
      </c>
      <c r="M10" s="18" t="s">
        <v>14</v>
      </c>
      <c r="N10" s="18" t="s">
        <v>14</v>
      </c>
      <c r="O10" s="15"/>
      <c r="Q10" s="18" t="s">
        <v>14</v>
      </c>
      <c r="R10" s="18" t="s">
        <v>14</v>
      </c>
      <c r="S10" s="18" t="s">
        <v>14</v>
      </c>
      <c r="T10" s="18" t="s">
        <v>14</v>
      </c>
      <c r="U10" s="18" t="s">
        <v>14</v>
      </c>
      <c r="V10" s="18" t="s">
        <v>14</v>
      </c>
      <c r="W10" s="18" t="s">
        <v>14</v>
      </c>
      <c r="X10" s="15"/>
      <c r="Z10" s="15"/>
      <c r="AB10" s="15"/>
    </row>
    <row r="11" spans="1:28" x14ac:dyDescent="0.25">
      <c r="B11" s="27">
        <v>1</v>
      </c>
      <c r="C11" s="25">
        <v>235</v>
      </c>
      <c r="D11" s="25" t="s">
        <v>52</v>
      </c>
      <c r="E11" s="25" t="s">
        <v>53</v>
      </c>
      <c r="F11" s="2">
        <v>2010</v>
      </c>
      <c r="H11" s="2">
        <v>9</v>
      </c>
      <c r="I11" s="2">
        <v>7.5</v>
      </c>
      <c r="J11" s="2">
        <v>7</v>
      </c>
      <c r="K11" s="2">
        <v>8</v>
      </c>
      <c r="L11" s="2">
        <v>8</v>
      </c>
      <c r="M11" s="2">
        <v>7.5</v>
      </c>
      <c r="N11" s="2">
        <v>9</v>
      </c>
      <c r="O11" s="3">
        <f t="shared" ref="O11:O42" si="0">(SUM(H11:N11)-MAX(H11:N11)-MIN(H11:N11))/5</f>
        <v>8</v>
      </c>
      <c r="Q11" s="2">
        <v>8</v>
      </c>
      <c r="R11" s="2">
        <v>7.5</v>
      </c>
      <c r="S11" s="2">
        <v>8</v>
      </c>
      <c r="T11" s="2">
        <v>90</v>
      </c>
      <c r="U11" s="2">
        <v>7.5</v>
      </c>
      <c r="V11" s="2">
        <v>9</v>
      </c>
      <c r="W11" s="2">
        <v>8</v>
      </c>
      <c r="X11" s="3">
        <f t="shared" ref="X11:X42" si="1">(SUM(Q11:W11)-MAX(Q11:W11)-MIN(Q11:W11))/5</f>
        <v>8.1</v>
      </c>
      <c r="Y11" s="14"/>
      <c r="Z11" s="3">
        <f t="shared" ref="Z11:Z42" si="2">O11+X11</f>
        <v>16.100000000000001</v>
      </c>
      <c r="AB11" s="2">
        <v>100</v>
      </c>
    </row>
    <row r="12" spans="1:28" x14ac:dyDescent="0.25">
      <c r="B12" s="27">
        <v>2</v>
      </c>
      <c r="C12" s="25">
        <v>214</v>
      </c>
      <c r="D12" s="25" t="s">
        <v>321</v>
      </c>
      <c r="E12" s="25" t="s">
        <v>91</v>
      </c>
      <c r="F12" s="2">
        <v>2010</v>
      </c>
      <c r="H12" s="2">
        <v>9.5</v>
      </c>
      <c r="I12" s="2">
        <v>7.5</v>
      </c>
      <c r="J12" s="2">
        <v>7</v>
      </c>
      <c r="K12" s="2">
        <v>7.5</v>
      </c>
      <c r="L12" s="2">
        <v>7.5</v>
      </c>
      <c r="M12" s="2">
        <v>7.5</v>
      </c>
      <c r="N12" s="2">
        <v>9.5</v>
      </c>
      <c r="O12" s="3">
        <f t="shared" si="0"/>
        <v>7.9</v>
      </c>
      <c r="Q12" s="2">
        <v>8</v>
      </c>
      <c r="R12" s="2">
        <v>7.5</v>
      </c>
      <c r="S12" s="2">
        <v>7</v>
      </c>
      <c r="T12" s="2">
        <v>8.5</v>
      </c>
      <c r="U12" s="2">
        <v>7.5</v>
      </c>
      <c r="V12" s="2">
        <v>7.5</v>
      </c>
      <c r="W12" s="2">
        <v>8</v>
      </c>
      <c r="X12" s="3">
        <f t="shared" si="1"/>
        <v>7.7</v>
      </c>
      <c r="Y12" s="14"/>
      <c r="Z12" s="3">
        <f t="shared" si="2"/>
        <v>15.600000000000001</v>
      </c>
      <c r="AB12" s="2">
        <v>80</v>
      </c>
    </row>
    <row r="13" spans="1:28" x14ac:dyDescent="0.25">
      <c r="B13" s="27">
        <v>3</v>
      </c>
      <c r="C13" s="25">
        <v>202</v>
      </c>
      <c r="D13" s="25" t="s">
        <v>90</v>
      </c>
      <c r="E13" s="25" t="s">
        <v>39</v>
      </c>
      <c r="F13" s="2">
        <v>2010</v>
      </c>
      <c r="H13" s="2">
        <v>7.5</v>
      </c>
      <c r="I13" s="2">
        <v>6.5</v>
      </c>
      <c r="J13" s="2">
        <v>6.5</v>
      </c>
      <c r="K13" s="2">
        <v>6.5</v>
      </c>
      <c r="L13" s="2">
        <v>7.5</v>
      </c>
      <c r="M13" s="2">
        <v>7</v>
      </c>
      <c r="N13" s="2">
        <v>8</v>
      </c>
      <c r="O13" s="3">
        <f t="shared" si="0"/>
        <v>7</v>
      </c>
      <c r="Q13" s="2">
        <v>9</v>
      </c>
      <c r="R13" s="2">
        <v>8.5</v>
      </c>
      <c r="S13" s="2">
        <v>8</v>
      </c>
      <c r="T13" s="2">
        <v>9</v>
      </c>
      <c r="U13" s="2">
        <v>8.5</v>
      </c>
      <c r="V13" s="2">
        <v>8.5</v>
      </c>
      <c r="W13" s="2">
        <v>8</v>
      </c>
      <c r="X13" s="3">
        <f t="shared" si="1"/>
        <v>8.5</v>
      </c>
      <c r="Y13" s="14"/>
      <c r="Z13" s="3">
        <f t="shared" si="2"/>
        <v>15.5</v>
      </c>
      <c r="AB13" s="2">
        <v>60</v>
      </c>
    </row>
    <row r="14" spans="1:28" x14ac:dyDescent="0.25">
      <c r="B14" s="27">
        <v>4</v>
      </c>
      <c r="C14" s="25">
        <v>220</v>
      </c>
      <c r="D14" s="25" t="s">
        <v>74</v>
      </c>
      <c r="E14" s="25" t="s">
        <v>34</v>
      </c>
      <c r="F14" s="2">
        <v>2010</v>
      </c>
      <c r="H14" s="2">
        <v>7.5</v>
      </c>
      <c r="I14" s="2">
        <v>7</v>
      </c>
      <c r="J14" s="2">
        <v>5.5</v>
      </c>
      <c r="K14" s="2">
        <v>7.5</v>
      </c>
      <c r="L14" s="2">
        <v>7</v>
      </c>
      <c r="M14" s="2">
        <v>7</v>
      </c>
      <c r="N14" s="2">
        <v>6.5</v>
      </c>
      <c r="O14" s="3">
        <f t="shared" si="0"/>
        <v>7</v>
      </c>
      <c r="Q14" s="2">
        <v>8.5</v>
      </c>
      <c r="R14" s="2">
        <v>8.5</v>
      </c>
      <c r="S14" s="2">
        <v>8.5</v>
      </c>
      <c r="T14" s="2">
        <v>9</v>
      </c>
      <c r="U14" s="2">
        <v>8</v>
      </c>
      <c r="V14" s="2">
        <v>8</v>
      </c>
      <c r="W14" s="2">
        <v>7.5</v>
      </c>
      <c r="X14" s="3">
        <f t="shared" si="1"/>
        <v>8.3000000000000007</v>
      </c>
      <c r="Y14" s="14"/>
      <c r="Z14" s="3">
        <f t="shared" si="2"/>
        <v>15.3</v>
      </c>
      <c r="AB14" s="2">
        <v>50</v>
      </c>
    </row>
    <row r="15" spans="1:28" x14ac:dyDescent="0.25">
      <c r="B15" s="27">
        <v>5</v>
      </c>
      <c r="C15" s="25">
        <v>252</v>
      </c>
      <c r="D15" s="25" t="s">
        <v>338</v>
      </c>
      <c r="E15" s="25" t="s">
        <v>95</v>
      </c>
      <c r="F15" s="2">
        <v>2010</v>
      </c>
      <c r="H15" s="2">
        <v>7.5</v>
      </c>
      <c r="I15" s="2">
        <v>6.5</v>
      </c>
      <c r="J15" s="2">
        <v>6.5</v>
      </c>
      <c r="K15" s="2">
        <v>6.5</v>
      </c>
      <c r="L15" s="2">
        <v>6.5</v>
      </c>
      <c r="M15" s="2">
        <v>7</v>
      </c>
      <c r="N15" s="2">
        <v>7</v>
      </c>
      <c r="O15" s="3">
        <f t="shared" si="0"/>
        <v>6.7</v>
      </c>
      <c r="Q15" s="2">
        <v>9</v>
      </c>
      <c r="R15" s="2">
        <v>8</v>
      </c>
      <c r="S15" s="2">
        <v>7.5</v>
      </c>
      <c r="T15" s="2">
        <v>9.5</v>
      </c>
      <c r="U15" s="2">
        <v>8</v>
      </c>
      <c r="V15" s="2">
        <v>8.5</v>
      </c>
      <c r="W15" s="2">
        <v>9</v>
      </c>
      <c r="X15" s="3">
        <f t="shared" si="1"/>
        <v>8.5</v>
      </c>
      <c r="Y15" s="14"/>
      <c r="Z15" s="3">
        <f t="shared" si="2"/>
        <v>15.2</v>
      </c>
      <c r="AB15" s="2">
        <v>45</v>
      </c>
    </row>
    <row r="16" spans="1:28" x14ac:dyDescent="0.25">
      <c r="B16" s="27">
        <v>5</v>
      </c>
      <c r="C16" s="25">
        <v>265</v>
      </c>
      <c r="D16" s="25" t="s">
        <v>79</v>
      </c>
      <c r="E16" s="25" t="s">
        <v>80</v>
      </c>
      <c r="F16" s="2">
        <v>2010</v>
      </c>
      <c r="H16" s="2">
        <v>8</v>
      </c>
      <c r="I16" s="2">
        <v>6.5</v>
      </c>
      <c r="J16" s="2">
        <v>6.5</v>
      </c>
      <c r="K16" s="2">
        <v>7</v>
      </c>
      <c r="L16" s="2">
        <v>6.5</v>
      </c>
      <c r="M16" s="2">
        <v>7</v>
      </c>
      <c r="N16" s="2">
        <v>8</v>
      </c>
      <c r="O16" s="3">
        <f t="shared" si="0"/>
        <v>7</v>
      </c>
      <c r="Q16" s="2">
        <v>8</v>
      </c>
      <c r="R16" s="2">
        <v>8.5</v>
      </c>
      <c r="S16" s="2">
        <v>8.5</v>
      </c>
      <c r="T16" s="2">
        <v>8</v>
      </c>
      <c r="U16" s="2">
        <v>8.5</v>
      </c>
      <c r="V16" s="2">
        <v>8</v>
      </c>
      <c r="W16" s="2">
        <v>8</v>
      </c>
      <c r="X16" s="3">
        <f t="shared" si="1"/>
        <v>8.1999999999999993</v>
      </c>
      <c r="Y16" s="14"/>
      <c r="Z16" s="3">
        <f t="shared" si="2"/>
        <v>15.2</v>
      </c>
      <c r="AB16" s="2">
        <v>45</v>
      </c>
    </row>
    <row r="17" spans="2:28" x14ac:dyDescent="0.25">
      <c r="B17" s="27">
        <v>7</v>
      </c>
      <c r="C17" s="25">
        <v>197</v>
      </c>
      <c r="D17" s="25" t="s">
        <v>83</v>
      </c>
      <c r="E17" s="25" t="s">
        <v>34</v>
      </c>
      <c r="F17" s="2">
        <v>2010</v>
      </c>
      <c r="H17" s="2">
        <v>7.5</v>
      </c>
      <c r="I17" s="2">
        <v>6.5</v>
      </c>
      <c r="J17" s="2">
        <v>6.5</v>
      </c>
      <c r="K17" s="2">
        <v>7.5</v>
      </c>
      <c r="L17" s="2">
        <v>6.5</v>
      </c>
      <c r="M17" s="2">
        <v>7.5</v>
      </c>
      <c r="N17" s="2">
        <v>7.5</v>
      </c>
      <c r="O17" s="3">
        <f t="shared" si="0"/>
        <v>7.1</v>
      </c>
      <c r="Q17" s="2">
        <v>8.5</v>
      </c>
      <c r="R17" s="2">
        <v>7.5</v>
      </c>
      <c r="S17" s="2">
        <v>7.5</v>
      </c>
      <c r="T17" s="2">
        <v>8.5</v>
      </c>
      <c r="U17" s="2">
        <v>7.5</v>
      </c>
      <c r="V17" s="2">
        <v>8.5</v>
      </c>
      <c r="W17" s="2">
        <v>8</v>
      </c>
      <c r="X17" s="3">
        <f t="shared" si="1"/>
        <v>8</v>
      </c>
      <c r="Y17" s="14"/>
      <c r="Z17" s="3">
        <f t="shared" si="2"/>
        <v>15.1</v>
      </c>
      <c r="AB17" s="2">
        <v>45</v>
      </c>
    </row>
    <row r="18" spans="2:28" x14ac:dyDescent="0.25">
      <c r="B18" s="27">
        <v>7</v>
      </c>
      <c r="C18" s="25">
        <v>234</v>
      </c>
      <c r="D18" s="25" t="s">
        <v>54</v>
      </c>
      <c r="E18" s="25" t="s">
        <v>55</v>
      </c>
      <c r="F18" s="2">
        <v>2010</v>
      </c>
      <c r="H18" s="2">
        <v>8.5</v>
      </c>
      <c r="I18" s="2">
        <v>7</v>
      </c>
      <c r="J18" s="2">
        <v>6.5</v>
      </c>
      <c r="K18" s="2">
        <v>7</v>
      </c>
      <c r="L18" s="2">
        <v>7</v>
      </c>
      <c r="M18" s="2">
        <v>7</v>
      </c>
      <c r="N18" s="2">
        <v>7.5</v>
      </c>
      <c r="O18" s="3">
        <f t="shared" si="0"/>
        <v>7.1</v>
      </c>
      <c r="Q18" s="2">
        <v>8.5</v>
      </c>
      <c r="R18" s="2">
        <v>7.5</v>
      </c>
      <c r="S18" s="2">
        <v>7.5</v>
      </c>
      <c r="T18" s="2">
        <v>9</v>
      </c>
      <c r="U18" s="2">
        <v>7.5</v>
      </c>
      <c r="V18" s="2">
        <v>8.5</v>
      </c>
      <c r="W18" s="2">
        <v>8</v>
      </c>
      <c r="X18" s="3">
        <f t="shared" si="1"/>
        <v>8</v>
      </c>
      <c r="Y18" s="14"/>
      <c r="Z18" s="3">
        <f t="shared" si="2"/>
        <v>15.1</v>
      </c>
      <c r="AB18" s="2">
        <v>32</v>
      </c>
    </row>
    <row r="19" spans="2:28" x14ac:dyDescent="0.25">
      <c r="B19" s="27">
        <v>7</v>
      </c>
      <c r="C19" s="25">
        <v>255</v>
      </c>
      <c r="D19" s="25" t="s">
        <v>58</v>
      </c>
      <c r="E19" s="25" t="s">
        <v>34</v>
      </c>
      <c r="F19" s="2">
        <v>2010</v>
      </c>
      <c r="H19" s="2">
        <v>8</v>
      </c>
      <c r="I19" s="2">
        <v>7</v>
      </c>
      <c r="J19" s="2">
        <v>6.5</v>
      </c>
      <c r="K19" s="2">
        <v>8</v>
      </c>
      <c r="L19" s="2">
        <v>7</v>
      </c>
      <c r="M19" s="2">
        <v>8</v>
      </c>
      <c r="N19" s="2">
        <v>7.5</v>
      </c>
      <c r="O19" s="3">
        <f t="shared" si="0"/>
        <v>7.5</v>
      </c>
      <c r="Q19" s="2">
        <v>7</v>
      </c>
      <c r="R19" s="2">
        <v>7.5</v>
      </c>
      <c r="S19" s="2">
        <v>7.5</v>
      </c>
      <c r="T19" s="2">
        <v>9</v>
      </c>
      <c r="U19" s="2">
        <v>7.5</v>
      </c>
      <c r="V19" s="2">
        <v>8.5</v>
      </c>
      <c r="W19" s="2">
        <v>7</v>
      </c>
      <c r="X19" s="3">
        <f t="shared" si="1"/>
        <v>7.6</v>
      </c>
      <c r="Y19" s="14"/>
      <c r="Z19" s="3">
        <f t="shared" si="2"/>
        <v>15.1</v>
      </c>
      <c r="AB19" s="2">
        <v>32</v>
      </c>
    </row>
    <row r="20" spans="2:28" x14ac:dyDescent="0.25">
      <c r="B20" s="27">
        <v>10</v>
      </c>
      <c r="C20" s="25">
        <v>212</v>
      </c>
      <c r="D20" s="25" t="s">
        <v>319</v>
      </c>
      <c r="E20" s="25" t="s">
        <v>104</v>
      </c>
      <c r="F20" s="2">
        <v>2010</v>
      </c>
      <c r="H20" s="2">
        <v>8</v>
      </c>
      <c r="I20" s="2">
        <v>6.5</v>
      </c>
      <c r="J20" s="2">
        <v>6</v>
      </c>
      <c r="K20" s="2">
        <v>7</v>
      </c>
      <c r="L20" s="2">
        <v>6</v>
      </c>
      <c r="M20" s="2">
        <v>7</v>
      </c>
      <c r="N20" s="2">
        <v>7</v>
      </c>
      <c r="O20" s="3">
        <f t="shared" si="0"/>
        <v>6.7</v>
      </c>
      <c r="Q20" s="2">
        <v>8.5</v>
      </c>
      <c r="R20" s="2">
        <v>8</v>
      </c>
      <c r="S20" s="2">
        <v>7.5</v>
      </c>
      <c r="T20" s="2">
        <v>9</v>
      </c>
      <c r="U20" s="2">
        <v>8</v>
      </c>
      <c r="V20" s="2">
        <v>8.5</v>
      </c>
      <c r="W20" s="2">
        <v>7.5</v>
      </c>
      <c r="X20" s="3">
        <f t="shared" si="1"/>
        <v>8.1</v>
      </c>
      <c r="Y20" s="14"/>
      <c r="Z20" s="3">
        <f t="shared" si="2"/>
        <v>14.8</v>
      </c>
      <c r="AB20" s="2">
        <v>32</v>
      </c>
    </row>
    <row r="21" spans="2:28" x14ac:dyDescent="0.25">
      <c r="B21" s="27">
        <v>10</v>
      </c>
      <c r="C21" s="25">
        <v>245</v>
      </c>
      <c r="D21" s="25" t="s">
        <v>56</v>
      </c>
      <c r="E21" s="25" t="s">
        <v>57</v>
      </c>
      <c r="F21" s="2">
        <v>2010</v>
      </c>
      <c r="H21" s="2">
        <v>8</v>
      </c>
      <c r="I21" s="2">
        <v>7</v>
      </c>
      <c r="J21" s="2">
        <v>7</v>
      </c>
      <c r="K21" s="2">
        <v>7.5</v>
      </c>
      <c r="L21" s="2">
        <v>7</v>
      </c>
      <c r="M21" s="2">
        <v>7.5</v>
      </c>
      <c r="N21" s="2">
        <v>8.5</v>
      </c>
      <c r="O21" s="3">
        <f t="shared" si="0"/>
        <v>7.4</v>
      </c>
      <c r="Q21" s="2">
        <v>8</v>
      </c>
      <c r="R21" s="2">
        <v>7</v>
      </c>
      <c r="S21" s="2">
        <v>7</v>
      </c>
      <c r="T21" s="2">
        <v>7</v>
      </c>
      <c r="U21" s="2">
        <v>7.5</v>
      </c>
      <c r="V21" s="2">
        <v>7.5</v>
      </c>
      <c r="W21" s="2">
        <v>8</v>
      </c>
      <c r="X21" s="3">
        <f t="shared" si="1"/>
        <v>7.4</v>
      </c>
      <c r="Y21" s="14"/>
      <c r="Z21" s="3">
        <f t="shared" si="2"/>
        <v>14.8</v>
      </c>
      <c r="AB21" s="2">
        <v>24</v>
      </c>
    </row>
    <row r="22" spans="2:28" x14ac:dyDescent="0.25">
      <c r="B22" s="27">
        <v>12</v>
      </c>
      <c r="C22" s="25">
        <v>211</v>
      </c>
      <c r="D22" s="25" t="s">
        <v>81</v>
      </c>
      <c r="E22" s="25" t="s">
        <v>82</v>
      </c>
      <c r="F22" s="2">
        <v>2010</v>
      </c>
      <c r="H22" s="2">
        <v>9</v>
      </c>
      <c r="I22" s="2">
        <v>7</v>
      </c>
      <c r="J22" s="2">
        <v>7</v>
      </c>
      <c r="K22" s="2">
        <v>7</v>
      </c>
      <c r="L22" s="2">
        <v>8</v>
      </c>
      <c r="M22" s="2">
        <v>7</v>
      </c>
      <c r="N22" s="2">
        <v>8</v>
      </c>
      <c r="O22" s="3">
        <f t="shared" si="0"/>
        <v>7.4</v>
      </c>
      <c r="Q22" s="2">
        <v>8.5</v>
      </c>
      <c r="R22" s="2">
        <v>7.5</v>
      </c>
      <c r="S22" s="2">
        <v>7</v>
      </c>
      <c r="T22" s="2">
        <v>7</v>
      </c>
      <c r="U22" s="2">
        <v>7.5</v>
      </c>
      <c r="V22" s="2">
        <v>7</v>
      </c>
      <c r="W22" s="2">
        <v>7.5</v>
      </c>
      <c r="X22" s="3">
        <f t="shared" si="1"/>
        <v>7.3</v>
      </c>
      <c r="Y22" s="14"/>
      <c r="Z22" s="3">
        <f t="shared" si="2"/>
        <v>14.7</v>
      </c>
      <c r="AB22" s="2">
        <v>22</v>
      </c>
    </row>
    <row r="23" spans="2:28" x14ac:dyDescent="0.25">
      <c r="B23" s="27">
        <v>13</v>
      </c>
      <c r="C23" s="25">
        <v>254</v>
      </c>
      <c r="D23" s="25" t="s">
        <v>73</v>
      </c>
      <c r="E23" s="25" t="s">
        <v>34</v>
      </c>
      <c r="F23" s="2">
        <v>2010</v>
      </c>
      <c r="H23" s="2">
        <v>8</v>
      </c>
      <c r="I23" s="2">
        <v>7</v>
      </c>
      <c r="J23" s="2">
        <v>7</v>
      </c>
      <c r="K23" s="2">
        <v>7.5</v>
      </c>
      <c r="L23" s="2">
        <v>7</v>
      </c>
      <c r="M23" s="2">
        <v>7.5</v>
      </c>
      <c r="N23" s="2">
        <v>7.5</v>
      </c>
      <c r="O23" s="3">
        <f t="shared" si="0"/>
        <v>7.3</v>
      </c>
      <c r="Q23" s="2">
        <v>9</v>
      </c>
      <c r="R23" s="2">
        <v>6.5</v>
      </c>
      <c r="S23" s="2">
        <v>6.5</v>
      </c>
      <c r="T23" s="2">
        <v>7</v>
      </c>
      <c r="U23" s="2">
        <v>7</v>
      </c>
      <c r="V23" s="2">
        <v>7.5</v>
      </c>
      <c r="W23" s="2">
        <v>8.5</v>
      </c>
      <c r="X23" s="3">
        <f t="shared" si="1"/>
        <v>7.3</v>
      </c>
      <c r="Y23" s="14"/>
      <c r="Z23" s="3">
        <f t="shared" si="2"/>
        <v>14.6</v>
      </c>
      <c r="AB23" s="2">
        <v>20</v>
      </c>
    </row>
    <row r="24" spans="2:28" x14ac:dyDescent="0.25">
      <c r="B24" s="27">
        <v>14</v>
      </c>
      <c r="C24" s="25">
        <v>239</v>
      </c>
      <c r="D24" s="25" t="s">
        <v>72</v>
      </c>
      <c r="E24" s="25" t="s">
        <v>36</v>
      </c>
      <c r="F24" s="2">
        <v>2010</v>
      </c>
      <c r="H24" s="2">
        <v>8</v>
      </c>
      <c r="I24" s="2">
        <v>6.5</v>
      </c>
      <c r="J24" s="2">
        <v>6</v>
      </c>
      <c r="K24" s="2">
        <v>6.5</v>
      </c>
      <c r="L24" s="2">
        <v>6.5</v>
      </c>
      <c r="M24" s="2">
        <v>6.5</v>
      </c>
      <c r="N24" s="2">
        <v>7</v>
      </c>
      <c r="O24" s="3">
        <f t="shared" si="0"/>
        <v>6.6</v>
      </c>
      <c r="Q24" s="2">
        <v>8</v>
      </c>
      <c r="R24" s="2">
        <v>7.5</v>
      </c>
      <c r="S24" s="2">
        <v>7.5</v>
      </c>
      <c r="T24" s="2">
        <v>10</v>
      </c>
      <c r="U24" s="2">
        <v>7.5</v>
      </c>
      <c r="V24" s="2">
        <v>8.5</v>
      </c>
      <c r="W24" s="2">
        <v>7.5</v>
      </c>
      <c r="X24" s="3">
        <f t="shared" si="1"/>
        <v>7.8</v>
      </c>
      <c r="Y24" s="14"/>
      <c r="Z24" s="3">
        <f t="shared" si="2"/>
        <v>14.399999999999999</v>
      </c>
      <c r="AB24" s="2">
        <v>20</v>
      </c>
    </row>
    <row r="25" spans="2:28" x14ac:dyDescent="0.25">
      <c r="B25" s="27">
        <v>14</v>
      </c>
      <c r="C25" s="25">
        <v>241</v>
      </c>
      <c r="D25" s="25" t="s">
        <v>71</v>
      </c>
      <c r="E25" s="25" t="s">
        <v>27</v>
      </c>
      <c r="F25" s="2">
        <v>2010</v>
      </c>
      <c r="H25" s="2">
        <v>7.5</v>
      </c>
      <c r="I25" s="2">
        <v>6</v>
      </c>
      <c r="J25" s="2">
        <v>6</v>
      </c>
      <c r="K25" s="2">
        <v>6</v>
      </c>
      <c r="L25" s="2">
        <v>6</v>
      </c>
      <c r="M25" s="2">
        <v>6</v>
      </c>
      <c r="N25" s="2">
        <v>7.5</v>
      </c>
      <c r="O25" s="3">
        <f t="shared" si="0"/>
        <v>6.3</v>
      </c>
      <c r="Q25" s="2">
        <v>8.5</v>
      </c>
      <c r="R25" s="2">
        <v>7.5</v>
      </c>
      <c r="S25" s="2">
        <v>8</v>
      </c>
      <c r="T25" s="2">
        <v>8.5</v>
      </c>
      <c r="U25" s="2">
        <v>7.5</v>
      </c>
      <c r="V25" s="2">
        <v>8</v>
      </c>
      <c r="W25" s="2">
        <v>8.5</v>
      </c>
      <c r="X25" s="3">
        <f t="shared" si="1"/>
        <v>8.1</v>
      </c>
      <c r="Y25" s="14"/>
      <c r="Z25" s="3">
        <f t="shared" si="2"/>
        <v>14.399999999999999</v>
      </c>
      <c r="AB25" s="2">
        <v>16</v>
      </c>
    </row>
    <row r="26" spans="2:28" x14ac:dyDescent="0.25">
      <c r="B26" s="46">
        <v>16</v>
      </c>
      <c r="C26" s="41">
        <v>260</v>
      </c>
      <c r="D26" s="41" t="s">
        <v>59</v>
      </c>
      <c r="E26" s="41" t="s">
        <v>60</v>
      </c>
      <c r="F26" s="42">
        <v>2010</v>
      </c>
      <c r="G26" s="43"/>
      <c r="H26" s="42">
        <v>8.5</v>
      </c>
      <c r="I26" s="42">
        <v>6</v>
      </c>
      <c r="J26" s="42">
        <v>6</v>
      </c>
      <c r="K26" s="42">
        <v>7</v>
      </c>
      <c r="L26" s="42">
        <v>6.5</v>
      </c>
      <c r="M26" s="42">
        <v>7</v>
      </c>
      <c r="N26" s="42">
        <v>8</v>
      </c>
      <c r="O26" s="44">
        <f t="shared" si="0"/>
        <v>6.9</v>
      </c>
      <c r="P26" s="43"/>
      <c r="Q26" s="42">
        <v>7.5</v>
      </c>
      <c r="R26" s="42">
        <v>7.5</v>
      </c>
      <c r="S26" s="42">
        <v>7</v>
      </c>
      <c r="T26" s="42">
        <v>7.5</v>
      </c>
      <c r="U26" s="42">
        <v>7</v>
      </c>
      <c r="V26" s="42">
        <v>7.5</v>
      </c>
      <c r="W26" s="42">
        <v>8</v>
      </c>
      <c r="X26" s="44">
        <f t="shared" si="1"/>
        <v>7.4</v>
      </c>
      <c r="Y26" s="47"/>
      <c r="Z26" s="44">
        <f t="shared" si="2"/>
        <v>14.3</v>
      </c>
      <c r="AA26" s="43"/>
      <c r="AB26" s="42">
        <v>16</v>
      </c>
    </row>
    <row r="27" spans="2:28" x14ac:dyDescent="0.25">
      <c r="B27" s="27">
        <v>17</v>
      </c>
      <c r="C27" s="25">
        <v>217</v>
      </c>
      <c r="D27" s="25" t="s">
        <v>63</v>
      </c>
      <c r="E27" s="25" t="s">
        <v>33</v>
      </c>
      <c r="F27" s="2">
        <v>2010</v>
      </c>
      <c r="H27" s="2">
        <v>7</v>
      </c>
      <c r="I27" s="2">
        <v>7</v>
      </c>
      <c r="J27" s="2">
        <v>7</v>
      </c>
      <c r="K27" s="2">
        <v>7.5</v>
      </c>
      <c r="L27" s="2">
        <v>6.5</v>
      </c>
      <c r="M27" s="2">
        <v>7.5</v>
      </c>
      <c r="N27" s="2">
        <v>7.5</v>
      </c>
      <c r="O27" s="3">
        <f t="shared" si="0"/>
        <v>7.2</v>
      </c>
      <c r="Q27" s="2">
        <v>7.5</v>
      </c>
      <c r="R27" s="2">
        <v>6.5</v>
      </c>
      <c r="S27" s="2">
        <v>6</v>
      </c>
      <c r="T27" s="2">
        <v>7.5</v>
      </c>
      <c r="U27" s="2">
        <v>6.5</v>
      </c>
      <c r="V27" s="2">
        <v>7</v>
      </c>
      <c r="W27" s="2">
        <v>7</v>
      </c>
      <c r="X27" s="3">
        <f t="shared" si="1"/>
        <v>6.9</v>
      </c>
      <c r="Y27" s="14"/>
      <c r="Z27" s="3">
        <f t="shared" si="2"/>
        <v>14.100000000000001</v>
      </c>
      <c r="AB27" s="2">
        <v>16</v>
      </c>
    </row>
    <row r="28" spans="2:28" x14ac:dyDescent="0.25">
      <c r="B28" s="27">
        <v>17</v>
      </c>
      <c r="C28" s="25">
        <v>258</v>
      </c>
      <c r="D28" s="25" t="s">
        <v>89</v>
      </c>
      <c r="E28" s="25" t="s">
        <v>35</v>
      </c>
      <c r="F28" s="2">
        <v>2010</v>
      </c>
      <c r="H28" s="2">
        <v>8</v>
      </c>
      <c r="I28" s="2">
        <v>7</v>
      </c>
      <c r="J28" s="2">
        <v>6.5</v>
      </c>
      <c r="K28" s="2">
        <v>7</v>
      </c>
      <c r="L28" s="2">
        <v>7</v>
      </c>
      <c r="M28" s="2">
        <v>7</v>
      </c>
      <c r="N28" s="2">
        <v>7.5</v>
      </c>
      <c r="O28" s="3">
        <f t="shared" si="0"/>
        <v>7.1</v>
      </c>
      <c r="Q28" s="2">
        <v>7</v>
      </c>
      <c r="R28" s="2">
        <v>7</v>
      </c>
      <c r="S28" s="2">
        <v>7</v>
      </c>
      <c r="T28" s="2">
        <v>8</v>
      </c>
      <c r="U28" s="2">
        <v>7</v>
      </c>
      <c r="V28" s="2">
        <v>7</v>
      </c>
      <c r="W28" s="2">
        <v>7</v>
      </c>
      <c r="X28" s="3">
        <f t="shared" si="1"/>
        <v>7</v>
      </c>
      <c r="Y28" s="14"/>
      <c r="Z28" s="3">
        <f t="shared" si="2"/>
        <v>14.1</v>
      </c>
      <c r="AB28" s="2">
        <v>13</v>
      </c>
    </row>
    <row r="29" spans="2:28" x14ac:dyDescent="0.25">
      <c r="B29" s="27">
        <v>19</v>
      </c>
      <c r="C29" s="25">
        <v>231</v>
      </c>
      <c r="D29" s="25" t="s">
        <v>327</v>
      </c>
      <c r="E29" s="25" t="s">
        <v>34</v>
      </c>
      <c r="F29" s="2">
        <v>2010</v>
      </c>
      <c r="H29" s="2">
        <v>8.5</v>
      </c>
      <c r="I29" s="2">
        <v>7</v>
      </c>
      <c r="J29" s="2">
        <v>7</v>
      </c>
      <c r="K29" s="2">
        <v>7</v>
      </c>
      <c r="L29" s="2">
        <v>7</v>
      </c>
      <c r="M29" s="2">
        <v>7</v>
      </c>
      <c r="N29" s="2">
        <v>8</v>
      </c>
      <c r="O29" s="3">
        <f t="shared" si="0"/>
        <v>7.2</v>
      </c>
      <c r="Q29" s="2">
        <v>7</v>
      </c>
      <c r="R29" s="2">
        <v>6.5</v>
      </c>
      <c r="S29" s="2">
        <v>6.5</v>
      </c>
      <c r="T29" s="2">
        <v>7</v>
      </c>
      <c r="U29" s="2">
        <v>6.5</v>
      </c>
      <c r="V29" s="2">
        <v>7</v>
      </c>
      <c r="W29" s="2">
        <v>7</v>
      </c>
      <c r="X29" s="3">
        <f t="shared" si="1"/>
        <v>6.8</v>
      </c>
      <c r="Y29" s="14"/>
      <c r="Z29" s="3">
        <f t="shared" si="2"/>
        <v>14</v>
      </c>
      <c r="AB29" s="2">
        <v>12</v>
      </c>
    </row>
    <row r="30" spans="2:28" x14ac:dyDescent="0.25">
      <c r="B30" s="27">
        <v>20</v>
      </c>
      <c r="C30" s="25">
        <v>240</v>
      </c>
      <c r="D30" s="25" t="s">
        <v>92</v>
      </c>
      <c r="E30" s="25" t="s">
        <v>77</v>
      </c>
      <c r="F30" s="2">
        <v>2010</v>
      </c>
      <c r="H30" s="2">
        <v>7</v>
      </c>
      <c r="I30" s="2">
        <v>6.5</v>
      </c>
      <c r="J30" s="2">
        <v>6.5</v>
      </c>
      <c r="K30" s="2">
        <v>7</v>
      </c>
      <c r="L30" s="2">
        <v>6.5</v>
      </c>
      <c r="M30" s="2">
        <v>7</v>
      </c>
      <c r="N30" s="2">
        <v>7.5</v>
      </c>
      <c r="O30" s="3">
        <f t="shared" si="0"/>
        <v>6.8</v>
      </c>
      <c r="Q30" s="2">
        <v>7</v>
      </c>
      <c r="R30" s="2">
        <v>7</v>
      </c>
      <c r="S30" s="2">
        <v>7.5</v>
      </c>
      <c r="T30" s="2">
        <v>7</v>
      </c>
      <c r="U30" s="2">
        <v>7</v>
      </c>
      <c r="V30" s="2">
        <v>7</v>
      </c>
      <c r="W30" s="2">
        <v>7.5</v>
      </c>
      <c r="X30" s="3">
        <f t="shared" si="1"/>
        <v>7.1</v>
      </c>
      <c r="Y30" s="14"/>
      <c r="Z30" s="3">
        <f t="shared" si="2"/>
        <v>13.899999999999999</v>
      </c>
      <c r="AB30" s="2">
        <v>12</v>
      </c>
    </row>
    <row r="31" spans="2:28" x14ac:dyDescent="0.25">
      <c r="B31" s="27">
        <v>21</v>
      </c>
      <c r="C31" s="25">
        <v>230</v>
      </c>
      <c r="D31" s="25" t="s">
        <v>84</v>
      </c>
      <c r="E31" s="25" t="s">
        <v>210</v>
      </c>
      <c r="F31" s="2">
        <v>2010</v>
      </c>
      <c r="H31" s="2">
        <v>6</v>
      </c>
      <c r="I31" s="2">
        <v>6.5</v>
      </c>
      <c r="J31" s="2">
        <v>6.5</v>
      </c>
      <c r="K31" s="2">
        <v>6</v>
      </c>
      <c r="L31" s="2">
        <v>6.5</v>
      </c>
      <c r="M31" s="2">
        <v>6</v>
      </c>
      <c r="N31" s="2">
        <v>6</v>
      </c>
      <c r="O31" s="3">
        <f t="shared" si="0"/>
        <v>6.2</v>
      </c>
      <c r="Q31" s="2">
        <v>7.5</v>
      </c>
      <c r="R31" s="2">
        <v>7.5</v>
      </c>
      <c r="S31" s="2">
        <v>7</v>
      </c>
      <c r="T31" s="2">
        <v>8</v>
      </c>
      <c r="U31" s="2">
        <v>7</v>
      </c>
      <c r="V31" s="2">
        <v>8</v>
      </c>
      <c r="W31" s="2">
        <v>8</v>
      </c>
      <c r="X31" s="3">
        <f t="shared" si="1"/>
        <v>7.6</v>
      </c>
      <c r="Y31" s="14"/>
      <c r="Z31" s="3">
        <f t="shared" si="2"/>
        <v>13.8</v>
      </c>
      <c r="AB31" s="2">
        <v>12</v>
      </c>
    </row>
    <row r="32" spans="2:28" x14ac:dyDescent="0.25">
      <c r="B32" s="27">
        <v>21</v>
      </c>
      <c r="C32" s="25">
        <v>246</v>
      </c>
      <c r="D32" s="25" t="s">
        <v>333</v>
      </c>
      <c r="E32" s="25" t="s">
        <v>95</v>
      </c>
      <c r="F32" s="2">
        <v>2010</v>
      </c>
      <c r="H32" s="2">
        <v>7.5</v>
      </c>
      <c r="I32" s="2">
        <v>6.5</v>
      </c>
      <c r="J32" s="2">
        <v>6</v>
      </c>
      <c r="K32" s="2">
        <v>7</v>
      </c>
      <c r="L32" s="2">
        <v>6.5</v>
      </c>
      <c r="M32" s="2">
        <v>7</v>
      </c>
      <c r="N32" s="2">
        <v>7</v>
      </c>
      <c r="O32" s="3">
        <f t="shared" si="0"/>
        <v>6.8</v>
      </c>
      <c r="Q32" s="2">
        <v>7.5</v>
      </c>
      <c r="R32" s="2">
        <v>6.5</v>
      </c>
      <c r="S32" s="2">
        <v>6.5</v>
      </c>
      <c r="T32" s="2">
        <v>7</v>
      </c>
      <c r="U32" s="2">
        <v>7.5</v>
      </c>
      <c r="V32" s="2">
        <v>8</v>
      </c>
      <c r="W32" s="2">
        <v>6.5</v>
      </c>
      <c r="X32" s="3">
        <f t="shared" si="1"/>
        <v>7</v>
      </c>
      <c r="Y32" s="14"/>
      <c r="Z32" s="3">
        <f t="shared" si="2"/>
        <v>13.8</v>
      </c>
      <c r="AB32" s="2">
        <v>9</v>
      </c>
    </row>
    <row r="33" spans="2:28" x14ac:dyDescent="0.25">
      <c r="B33" s="27">
        <v>23</v>
      </c>
      <c r="C33" s="25">
        <v>205</v>
      </c>
      <c r="D33" s="25" t="s">
        <v>315</v>
      </c>
      <c r="E33" s="25" t="s">
        <v>97</v>
      </c>
      <c r="F33" s="2">
        <v>2010</v>
      </c>
      <c r="H33" s="2">
        <v>7</v>
      </c>
      <c r="I33" s="2">
        <v>7</v>
      </c>
      <c r="J33" s="2">
        <v>6.5</v>
      </c>
      <c r="K33" s="2">
        <v>6.5</v>
      </c>
      <c r="L33" s="2">
        <v>6</v>
      </c>
      <c r="M33" s="2">
        <v>6.5</v>
      </c>
      <c r="N33" s="2">
        <v>7</v>
      </c>
      <c r="O33" s="3">
        <f t="shared" si="0"/>
        <v>6.7</v>
      </c>
      <c r="Q33" s="2">
        <v>7.5</v>
      </c>
      <c r="R33" s="2">
        <v>7</v>
      </c>
      <c r="S33" s="2">
        <v>7</v>
      </c>
      <c r="T33" s="2">
        <v>7</v>
      </c>
      <c r="U33" s="2">
        <v>7</v>
      </c>
      <c r="V33" s="2">
        <v>6.5</v>
      </c>
      <c r="W33" s="2">
        <v>7</v>
      </c>
      <c r="X33" s="3">
        <f t="shared" si="1"/>
        <v>7</v>
      </c>
      <c r="Y33" s="14"/>
      <c r="Z33" s="3">
        <f t="shared" si="2"/>
        <v>13.7</v>
      </c>
      <c r="AB33" s="2">
        <v>9</v>
      </c>
    </row>
    <row r="34" spans="2:28" x14ac:dyDescent="0.25">
      <c r="B34" s="27">
        <v>23</v>
      </c>
      <c r="C34" s="25">
        <v>225</v>
      </c>
      <c r="D34" s="25" t="s">
        <v>86</v>
      </c>
      <c r="E34" s="25" t="s">
        <v>27</v>
      </c>
      <c r="F34" s="2">
        <v>2010</v>
      </c>
      <c r="H34" s="2">
        <v>6.5</v>
      </c>
      <c r="I34" s="2">
        <v>6.5</v>
      </c>
      <c r="J34" s="2">
        <v>6.5</v>
      </c>
      <c r="K34" s="2">
        <v>7</v>
      </c>
      <c r="L34" s="2">
        <v>6.5</v>
      </c>
      <c r="M34" s="2">
        <v>6.5</v>
      </c>
      <c r="N34" s="2">
        <v>7</v>
      </c>
      <c r="O34" s="3">
        <f t="shared" si="0"/>
        <v>6.6</v>
      </c>
      <c r="Q34" s="2">
        <v>7</v>
      </c>
      <c r="R34" s="2">
        <v>7</v>
      </c>
      <c r="S34" s="2">
        <v>7</v>
      </c>
      <c r="T34" s="2">
        <v>7.5</v>
      </c>
      <c r="U34" s="2">
        <v>7</v>
      </c>
      <c r="V34" s="2">
        <v>7.5</v>
      </c>
      <c r="W34" s="2">
        <v>7</v>
      </c>
      <c r="X34" s="3">
        <f t="shared" si="1"/>
        <v>7.1</v>
      </c>
      <c r="Y34" s="14"/>
      <c r="Z34" s="3">
        <f t="shared" si="2"/>
        <v>13.7</v>
      </c>
      <c r="AB34" s="2">
        <v>9</v>
      </c>
    </row>
    <row r="35" spans="2:28" x14ac:dyDescent="0.25">
      <c r="B35" s="27">
        <v>25</v>
      </c>
      <c r="C35" s="25">
        <v>196</v>
      </c>
      <c r="D35" s="25" t="s">
        <v>48</v>
      </c>
      <c r="E35" s="25" t="s">
        <v>37</v>
      </c>
      <c r="F35" s="2">
        <v>2010</v>
      </c>
      <c r="H35" s="2">
        <v>7</v>
      </c>
      <c r="I35" s="2">
        <v>6</v>
      </c>
      <c r="J35" s="2">
        <v>6</v>
      </c>
      <c r="K35" s="2">
        <v>7</v>
      </c>
      <c r="L35" s="2">
        <v>6.5</v>
      </c>
      <c r="M35" s="2">
        <v>6.5</v>
      </c>
      <c r="N35" s="2">
        <v>7</v>
      </c>
      <c r="O35" s="3">
        <f t="shared" si="0"/>
        <v>6.6</v>
      </c>
      <c r="Q35" s="2">
        <v>7</v>
      </c>
      <c r="R35" s="2">
        <v>7</v>
      </c>
      <c r="S35" s="2">
        <v>6.5</v>
      </c>
      <c r="T35" s="2">
        <v>7.5</v>
      </c>
      <c r="U35" s="2">
        <v>7</v>
      </c>
      <c r="V35" s="2">
        <v>7</v>
      </c>
      <c r="W35" s="2">
        <v>7</v>
      </c>
      <c r="X35" s="3">
        <f t="shared" si="1"/>
        <v>7</v>
      </c>
      <c r="Y35" s="14"/>
      <c r="Z35" s="3">
        <f t="shared" si="2"/>
        <v>13.6</v>
      </c>
      <c r="AB35" s="2">
        <v>9</v>
      </c>
    </row>
    <row r="36" spans="2:28" x14ac:dyDescent="0.25">
      <c r="B36" s="27">
        <v>25</v>
      </c>
      <c r="C36" s="25">
        <v>216</v>
      </c>
      <c r="D36" s="25" t="s">
        <v>322</v>
      </c>
      <c r="E36" s="25" t="s">
        <v>30</v>
      </c>
      <c r="F36" s="2">
        <v>2010</v>
      </c>
      <c r="H36" s="2">
        <v>7.5</v>
      </c>
      <c r="I36" s="2">
        <v>6.5</v>
      </c>
      <c r="J36" s="2">
        <v>6.5</v>
      </c>
      <c r="K36" s="2">
        <v>7</v>
      </c>
      <c r="L36" s="2">
        <v>6.5</v>
      </c>
      <c r="M36" s="2">
        <v>7</v>
      </c>
      <c r="N36" s="2">
        <v>7</v>
      </c>
      <c r="O36" s="3">
        <f t="shared" si="0"/>
        <v>6.8</v>
      </c>
      <c r="Q36" s="2">
        <v>7.5</v>
      </c>
      <c r="R36" s="2">
        <v>7</v>
      </c>
      <c r="S36" s="2">
        <v>6.5</v>
      </c>
      <c r="T36" s="2">
        <v>7</v>
      </c>
      <c r="U36" s="2">
        <v>6.5</v>
      </c>
      <c r="V36" s="2">
        <v>7</v>
      </c>
      <c r="W36" s="2">
        <v>6.5</v>
      </c>
      <c r="X36" s="3">
        <f t="shared" si="1"/>
        <v>6.8</v>
      </c>
      <c r="Y36" s="14"/>
      <c r="Z36" s="3">
        <f t="shared" si="2"/>
        <v>13.6</v>
      </c>
      <c r="AB36" s="2">
        <v>5</v>
      </c>
    </row>
    <row r="37" spans="2:28" x14ac:dyDescent="0.25">
      <c r="B37" s="27">
        <v>27</v>
      </c>
      <c r="C37" s="25">
        <v>237</v>
      </c>
      <c r="D37" s="25" t="s">
        <v>68</v>
      </c>
      <c r="E37" s="25" t="s">
        <v>53</v>
      </c>
      <c r="F37" s="2">
        <v>2010</v>
      </c>
      <c r="H37" s="2">
        <v>7.5</v>
      </c>
      <c r="I37" s="2">
        <v>6.5</v>
      </c>
      <c r="J37" s="2">
        <v>6</v>
      </c>
      <c r="K37" s="2">
        <v>7</v>
      </c>
      <c r="L37" s="2">
        <v>6.5</v>
      </c>
      <c r="M37" s="2">
        <v>7</v>
      </c>
      <c r="N37" s="2">
        <v>8</v>
      </c>
      <c r="O37" s="3">
        <f t="shared" si="0"/>
        <v>6.9</v>
      </c>
      <c r="Q37" s="2">
        <v>6</v>
      </c>
      <c r="R37" s="2">
        <v>6.5</v>
      </c>
      <c r="S37" s="2">
        <v>6.5</v>
      </c>
      <c r="T37" s="2">
        <v>8.5</v>
      </c>
      <c r="U37" s="2">
        <v>7</v>
      </c>
      <c r="V37" s="2">
        <v>7</v>
      </c>
      <c r="W37" s="2">
        <v>6</v>
      </c>
      <c r="X37" s="3">
        <f t="shared" si="1"/>
        <v>6.6</v>
      </c>
      <c r="Y37" s="14"/>
      <c r="Z37" s="3">
        <f t="shared" si="2"/>
        <v>13.5</v>
      </c>
      <c r="AB37" s="2">
        <v>5</v>
      </c>
    </row>
    <row r="38" spans="2:28" x14ac:dyDescent="0.25">
      <c r="B38" s="27">
        <v>27</v>
      </c>
      <c r="C38" s="25">
        <v>248</v>
      </c>
      <c r="D38" s="25" t="s">
        <v>78</v>
      </c>
      <c r="E38" s="25" t="s">
        <v>55</v>
      </c>
      <c r="F38" s="2">
        <v>2010</v>
      </c>
      <c r="H38" s="2">
        <v>7.5</v>
      </c>
      <c r="I38" s="2">
        <v>6</v>
      </c>
      <c r="J38" s="2">
        <v>6</v>
      </c>
      <c r="K38" s="2">
        <v>6.5</v>
      </c>
      <c r="L38" s="2">
        <v>6.5</v>
      </c>
      <c r="M38" s="2">
        <v>6.5</v>
      </c>
      <c r="N38" s="2">
        <v>7</v>
      </c>
      <c r="O38" s="3">
        <f t="shared" si="0"/>
        <v>6.5</v>
      </c>
      <c r="Q38" s="2">
        <v>8</v>
      </c>
      <c r="R38" s="2">
        <v>6.5</v>
      </c>
      <c r="S38" s="2">
        <v>7</v>
      </c>
      <c r="T38" s="2">
        <v>7</v>
      </c>
      <c r="U38" s="2">
        <v>7</v>
      </c>
      <c r="V38" s="2">
        <v>7</v>
      </c>
      <c r="W38" s="2">
        <v>7</v>
      </c>
      <c r="X38" s="3">
        <f t="shared" si="1"/>
        <v>7</v>
      </c>
      <c r="Y38" s="14"/>
      <c r="Z38" s="3">
        <f t="shared" si="2"/>
        <v>13.5</v>
      </c>
      <c r="AB38" s="2">
        <v>5</v>
      </c>
    </row>
    <row r="39" spans="2:28" x14ac:dyDescent="0.25">
      <c r="B39" s="27">
        <v>27</v>
      </c>
      <c r="C39" s="25">
        <v>263</v>
      </c>
      <c r="D39" s="25" t="s">
        <v>50</v>
      </c>
      <c r="E39" s="25" t="s">
        <v>34</v>
      </c>
      <c r="F39" s="2">
        <v>2010</v>
      </c>
      <c r="H39" s="2">
        <v>7</v>
      </c>
      <c r="I39" s="2">
        <v>6</v>
      </c>
      <c r="J39" s="2">
        <v>6</v>
      </c>
      <c r="K39" s="2">
        <v>6</v>
      </c>
      <c r="L39" s="2">
        <v>6</v>
      </c>
      <c r="M39" s="2">
        <v>6.5</v>
      </c>
      <c r="N39" s="2">
        <v>6.5</v>
      </c>
      <c r="O39" s="3">
        <f t="shared" si="0"/>
        <v>6.2</v>
      </c>
      <c r="Q39" s="2">
        <v>7</v>
      </c>
      <c r="R39" s="2">
        <v>7.5</v>
      </c>
      <c r="S39" s="2">
        <v>7</v>
      </c>
      <c r="T39" s="2">
        <v>8</v>
      </c>
      <c r="U39" s="2">
        <v>7.5</v>
      </c>
      <c r="V39" s="2">
        <v>7.5</v>
      </c>
      <c r="W39" s="2">
        <v>7</v>
      </c>
      <c r="X39" s="3">
        <f t="shared" si="1"/>
        <v>7.3</v>
      </c>
      <c r="Y39" s="14"/>
      <c r="Z39" s="3">
        <f t="shared" si="2"/>
        <v>13.5</v>
      </c>
      <c r="AB39" s="2">
        <v>2</v>
      </c>
    </row>
    <row r="40" spans="2:28" x14ac:dyDescent="0.25">
      <c r="B40" s="27">
        <v>30</v>
      </c>
      <c r="C40" s="25">
        <v>222</v>
      </c>
      <c r="D40" s="25" t="s">
        <v>87</v>
      </c>
      <c r="E40" s="25" t="s">
        <v>39</v>
      </c>
      <c r="F40" s="2">
        <v>2010</v>
      </c>
      <c r="H40" s="2">
        <v>6.5</v>
      </c>
      <c r="I40" s="2">
        <v>6</v>
      </c>
      <c r="J40" s="2">
        <v>6</v>
      </c>
      <c r="K40" s="2">
        <v>5.5</v>
      </c>
      <c r="L40" s="2">
        <v>6</v>
      </c>
      <c r="M40" s="2">
        <v>6</v>
      </c>
      <c r="N40" s="2">
        <v>6</v>
      </c>
      <c r="O40" s="3">
        <f t="shared" si="0"/>
        <v>6</v>
      </c>
      <c r="Q40" s="2">
        <v>7</v>
      </c>
      <c r="R40" s="2">
        <v>7.5</v>
      </c>
      <c r="S40" s="2">
        <v>7.5</v>
      </c>
      <c r="T40" s="2">
        <v>8.5</v>
      </c>
      <c r="U40" s="2">
        <v>7.5</v>
      </c>
      <c r="V40" s="2">
        <v>7.5</v>
      </c>
      <c r="W40" s="2">
        <v>7</v>
      </c>
      <c r="X40" s="3">
        <f t="shared" si="1"/>
        <v>7.4</v>
      </c>
      <c r="Y40" s="14"/>
      <c r="Z40" s="3">
        <f t="shared" si="2"/>
        <v>13.4</v>
      </c>
      <c r="AB40" s="2">
        <v>2</v>
      </c>
    </row>
    <row r="41" spans="2:28" x14ac:dyDescent="0.25">
      <c r="B41" s="27">
        <v>30</v>
      </c>
      <c r="C41" s="25">
        <v>259</v>
      </c>
      <c r="D41" s="25" t="s">
        <v>341</v>
      </c>
      <c r="E41" s="25" t="s">
        <v>53</v>
      </c>
      <c r="F41" s="2">
        <v>2010</v>
      </c>
      <c r="H41" s="2">
        <v>7</v>
      </c>
      <c r="I41" s="2">
        <v>6.5</v>
      </c>
      <c r="J41" s="2">
        <v>6</v>
      </c>
      <c r="K41" s="2">
        <v>7</v>
      </c>
      <c r="L41" s="2">
        <v>6.5</v>
      </c>
      <c r="M41" s="2">
        <v>7</v>
      </c>
      <c r="N41" s="2">
        <v>7</v>
      </c>
      <c r="O41" s="3">
        <f t="shared" si="0"/>
        <v>6.8</v>
      </c>
      <c r="Q41" s="2">
        <v>7</v>
      </c>
      <c r="R41" s="2">
        <v>6.5</v>
      </c>
      <c r="S41" s="2">
        <v>6</v>
      </c>
      <c r="T41" s="2">
        <v>6</v>
      </c>
      <c r="U41" s="2">
        <v>6.5</v>
      </c>
      <c r="V41" s="2">
        <v>7</v>
      </c>
      <c r="W41" s="2">
        <v>7</v>
      </c>
      <c r="X41" s="3">
        <f t="shared" si="1"/>
        <v>6.6</v>
      </c>
      <c r="Y41" s="14"/>
      <c r="Z41" s="3">
        <f t="shared" si="2"/>
        <v>13.399999999999999</v>
      </c>
      <c r="AB41" s="2">
        <v>2</v>
      </c>
    </row>
    <row r="42" spans="2:28" x14ac:dyDescent="0.25">
      <c r="B42" s="27">
        <v>32</v>
      </c>
      <c r="C42" s="25">
        <v>208</v>
      </c>
      <c r="D42" s="25" t="s">
        <v>64</v>
      </c>
      <c r="E42" s="25" t="s">
        <v>34</v>
      </c>
      <c r="F42" s="2">
        <v>2010</v>
      </c>
      <c r="H42" s="2">
        <v>7.5</v>
      </c>
      <c r="I42" s="2">
        <v>6.5</v>
      </c>
      <c r="J42" s="2">
        <v>6</v>
      </c>
      <c r="K42" s="2">
        <v>7</v>
      </c>
      <c r="L42" s="2">
        <v>6.5</v>
      </c>
      <c r="M42" s="2">
        <v>7</v>
      </c>
      <c r="N42" s="2">
        <v>7</v>
      </c>
      <c r="O42" s="3">
        <f t="shared" si="0"/>
        <v>6.8</v>
      </c>
      <c r="Q42" s="2">
        <v>8.5</v>
      </c>
      <c r="R42" s="2">
        <v>6</v>
      </c>
      <c r="S42" s="2">
        <v>6.5</v>
      </c>
      <c r="T42" s="2">
        <v>6</v>
      </c>
      <c r="U42" s="2">
        <v>6.5</v>
      </c>
      <c r="V42" s="2">
        <v>6.5</v>
      </c>
      <c r="W42" s="2">
        <v>7</v>
      </c>
      <c r="X42" s="3">
        <f t="shared" si="1"/>
        <v>6.5</v>
      </c>
      <c r="Y42" s="14"/>
      <c r="Z42" s="3">
        <f t="shared" si="2"/>
        <v>13.3</v>
      </c>
      <c r="AB42" s="2"/>
    </row>
    <row r="43" spans="2:28" x14ac:dyDescent="0.25">
      <c r="B43" s="27">
        <v>32</v>
      </c>
      <c r="C43" s="25">
        <v>213</v>
      </c>
      <c r="D43" s="25" t="s">
        <v>320</v>
      </c>
      <c r="E43" s="25" t="s">
        <v>53</v>
      </c>
      <c r="F43" s="2">
        <v>2010</v>
      </c>
      <c r="H43" s="2">
        <v>6.5</v>
      </c>
      <c r="I43" s="2">
        <v>6</v>
      </c>
      <c r="J43" s="2">
        <v>5.5</v>
      </c>
      <c r="K43" s="2">
        <v>6</v>
      </c>
      <c r="L43" s="2">
        <v>6.5</v>
      </c>
      <c r="M43" s="2">
        <v>6</v>
      </c>
      <c r="N43" s="2">
        <v>6.5</v>
      </c>
      <c r="O43" s="3">
        <f t="shared" ref="O43:O74" si="3">(SUM(H43:N43)-MAX(H43:N43)-MIN(H43:N43))/5</f>
        <v>6.2</v>
      </c>
      <c r="Q43" s="2">
        <v>7</v>
      </c>
      <c r="R43" s="2">
        <v>7</v>
      </c>
      <c r="S43" s="2">
        <v>6.5</v>
      </c>
      <c r="T43" s="2">
        <v>8</v>
      </c>
      <c r="U43" s="2">
        <v>7</v>
      </c>
      <c r="V43" s="2">
        <v>7.5</v>
      </c>
      <c r="W43" s="2">
        <v>7</v>
      </c>
      <c r="X43" s="3">
        <f t="shared" ref="X43:X74" si="4">(SUM(Q43:W43)-MAX(Q43:W43)-MIN(Q43:W43))/5</f>
        <v>7.1</v>
      </c>
      <c r="Y43" s="14"/>
      <c r="Z43" s="3">
        <f t="shared" ref="Z43:Z74" si="5">O43+X43</f>
        <v>13.3</v>
      </c>
    </row>
    <row r="44" spans="2:28" x14ac:dyDescent="0.25">
      <c r="B44" s="27">
        <v>32</v>
      </c>
      <c r="C44" s="25">
        <v>226</v>
      </c>
      <c r="D44" s="25" t="s">
        <v>85</v>
      </c>
      <c r="E44" s="25" t="s">
        <v>26</v>
      </c>
      <c r="F44" s="2">
        <v>2010</v>
      </c>
      <c r="H44" s="2">
        <v>7</v>
      </c>
      <c r="I44" s="2">
        <v>6</v>
      </c>
      <c r="J44" s="2">
        <v>6</v>
      </c>
      <c r="K44" s="2">
        <v>6.5</v>
      </c>
      <c r="L44" s="2">
        <v>6</v>
      </c>
      <c r="M44" s="2">
        <v>6.5</v>
      </c>
      <c r="N44" s="2">
        <v>7</v>
      </c>
      <c r="O44" s="3">
        <f t="shared" si="3"/>
        <v>6.4</v>
      </c>
      <c r="Q44" s="2">
        <v>7</v>
      </c>
      <c r="R44" s="2">
        <v>6.5</v>
      </c>
      <c r="S44" s="2">
        <v>7</v>
      </c>
      <c r="T44" s="2">
        <v>7</v>
      </c>
      <c r="U44" s="2">
        <v>7</v>
      </c>
      <c r="V44" s="2">
        <v>7</v>
      </c>
      <c r="W44" s="2">
        <v>6.5</v>
      </c>
      <c r="X44" s="3">
        <f t="shared" si="4"/>
        <v>6.9</v>
      </c>
      <c r="Y44" s="14"/>
      <c r="Z44" s="3">
        <f t="shared" si="5"/>
        <v>13.3</v>
      </c>
    </row>
    <row r="45" spans="2:28" x14ac:dyDescent="0.25">
      <c r="B45" s="27">
        <v>35</v>
      </c>
      <c r="C45" s="25">
        <v>218</v>
      </c>
      <c r="D45" s="25" t="s">
        <v>65</v>
      </c>
      <c r="E45" s="25" t="s">
        <v>33</v>
      </c>
      <c r="F45" s="2">
        <v>2010</v>
      </c>
      <c r="H45" s="2">
        <v>6</v>
      </c>
      <c r="I45" s="2">
        <v>6</v>
      </c>
      <c r="J45" s="2">
        <v>5.5</v>
      </c>
      <c r="K45" s="2">
        <v>5.5</v>
      </c>
      <c r="L45" s="2">
        <v>6</v>
      </c>
      <c r="M45" s="2">
        <v>6</v>
      </c>
      <c r="N45" s="2">
        <v>5.5</v>
      </c>
      <c r="O45" s="3">
        <f t="shared" si="3"/>
        <v>5.8</v>
      </c>
      <c r="Q45" s="2">
        <v>8.5</v>
      </c>
      <c r="R45" s="2">
        <v>7</v>
      </c>
      <c r="S45" s="2">
        <v>7</v>
      </c>
      <c r="T45" s="2">
        <v>8.5</v>
      </c>
      <c r="U45" s="2">
        <v>7</v>
      </c>
      <c r="V45" s="2">
        <v>7.5</v>
      </c>
      <c r="W45" s="2">
        <v>7</v>
      </c>
      <c r="X45" s="3">
        <f t="shared" si="4"/>
        <v>7.4</v>
      </c>
      <c r="Y45" s="14"/>
      <c r="Z45" s="3">
        <f t="shared" si="5"/>
        <v>13.2</v>
      </c>
    </row>
    <row r="46" spans="2:28" x14ac:dyDescent="0.25">
      <c r="B46" s="27">
        <v>35</v>
      </c>
      <c r="C46" s="25">
        <v>224</v>
      </c>
      <c r="D46" s="25" t="s">
        <v>45</v>
      </c>
      <c r="E46" s="25" t="s">
        <v>46</v>
      </c>
      <c r="F46" s="2">
        <v>2010</v>
      </c>
      <c r="H46" s="2">
        <v>7.5</v>
      </c>
      <c r="I46" s="2">
        <v>6</v>
      </c>
      <c r="J46" s="2">
        <v>6.5</v>
      </c>
      <c r="K46" s="2">
        <v>7</v>
      </c>
      <c r="L46" s="2">
        <v>6.5</v>
      </c>
      <c r="M46" s="2">
        <v>7</v>
      </c>
      <c r="N46" s="2">
        <v>6.5</v>
      </c>
      <c r="O46" s="3">
        <f t="shared" si="3"/>
        <v>6.7</v>
      </c>
      <c r="Q46" s="2">
        <v>7</v>
      </c>
      <c r="R46" s="2">
        <v>6.5</v>
      </c>
      <c r="S46" s="2">
        <v>6.5</v>
      </c>
      <c r="T46" s="2">
        <v>6.5</v>
      </c>
      <c r="U46" s="2">
        <v>6.5</v>
      </c>
      <c r="V46" s="2">
        <v>6.5</v>
      </c>
      <c r="W46" s="2">
        <v>6</v>
      </c>
      <c r="X46" s="3">
        <f t="shared" si="4"/>
        <v>6.5</v>
      </c>
      <c r="Y46" s="14"/>
      <c r="Z46" s="3">
        <f t="shared" si="5"/>
        <v>13.2</v>
      </c>
    </row>
    <row r="47" spans="2:28" x14ac:dyDescent="0.25">
      <c r="B47" s="27">
        <v>35</v>
      </c>
      <c r="C47" s="25">
        <v>256</v>
      </c>
      <c r="D47" s="25" t="s">
        <v>340</v>
      </c>
      <c r="E47" s="25" t="s">
        <v>57</v>
      </c>
      <c r="F47" s="2">
        <v>2010</v>
      </c>
      <c r="H47" s="2">
        <v>8</v>
      </c>
      <c r="I47" s="2">
        <v>6.5</v>
      </c>
      <c r="J47" s="2">
        <v>6</v>
      </c>
      <c r="K47" s="2">
        <v>6.5</v>
      </c>
      <c r="L47" s="2">
        <v>6.5</v>
      </c>
      <c r="M47" s="2">
        <v>6.5</v>
      </c>
      <c r="N47" s="2">
        <v>7.5</v>
      </c>
      <c r="O47" s="3">
        <f t="shared" si="3"/>
        <v>6.7</v>
      </c>
      <c r="Q47" s="2">
        <v>6.5</v>
      </c>
      <c r="R47" s="2">
        <v>6.5</v>
      </c>
      <c r="S47" s="2">
        <v>6.5</v>
      </c>
      <c r="T47" s="2">
        <v>6.5</v>
      </c>
      <c r="U47" s="2">
        <v>7</v>
      </c>
      <c r="V47" s="2">
        <v>6.5</v>
      </c>
      <c r="W47" s="2">
        <v>6.5</v>
      </c>
      <c r="X47" s="3">
        <f t="shared" si="4"/>
        <v>6.5</v>
      </c>
      <c r="Y47" s="14"/>
      <c r="Z47" s="3">
        <f t="shared" si="5"/>
        <v>13.2</v>
      </c>
    </row>
    <row r="48" spans="2:28" x14ac:dyDescent="0.25">
      <c r="B48" s="27">
        <v>38</v>
      </c>
      <c r="C48" s="25">
        <v>261</v>
      </c>
      <c r="D48" s="25" t="s">
        <v>88</v>
      </c>
      <c r="E48" s="25" t="s">
        <v>28</v>
      </c>
      <c r="F48" s="2">
        <v>2010</v>
      </c>
      <c r="H48" s="2">
        <v>7.5</v>
      </c>
      <c r="I48" s="2">
        <v>5.5</v>
      </c>
      <c r="J48" s="2">
        <v>5.5</v>
      </c>
      <c r="K48" s="2">
        <v>6.5</v>
      </c>
      <c r="L48" s="2">
        <v>6.5</v>
      </c>
      <c r="M48" s="2">
        <v>6.5</v>
      </c>
      <c r="N48" s="2">
        <v>7</v>
      </c>
      <c r="O48" s="3">
        <f t="shared" si="3"/>
        <v>6.4</v>
      </c>
      <c r="Q48" s="2">
        <v>6.5</v>
      </c>
      <c r="R48" s="2">
        <v>6.5</v>
      </c>
      <c r="S48" s="2">
        <v>6.5</v>
      </c>
      <c r="T48" s="2">
        <v>7</v>
      </c>
      <c r="U48" s="2">
        <v>6.5</v>
      </c>
      <c r="V48" s="2">
        <v>7</v>
      </c>
      <c r="W48" s="2">
        <v>7</v>
      </c>
      <c r="X48" s="3">
        <f t="shared" si="4"/>
        <v>6.7</v>
      </c>
      <c r="Y48" s="14"/>
      <c r="Z48" s="3">
        <f t="shared" si="5"/>
        <v>13.100000000000001</v>
      </c>
    </row>
    <row r="49" spans="2:26" x14ac:dyDescent="0.25">
      <c r="B49" s="27">
        <v>38</v>
      </c>
      <c r="C49" s="25">
        <v>200</v>
      </c>
      <c r="D49" s="25" t="s">
        <v>76</v>
      </c>
      <c r="E49" s="25" t="s">
        <v>344</v>
      </c>
      <c r="F49" s="2">
        <v>2010</v>
      </c>
      <c r="H49" s="2">
        <v>7.5</v>
      </c>
      <c r="I49" s="2">
        <v>6</v>
      </c>
      <c r="J49" s="2">
        <v>6</v>
      </c>
      <c r="K49" s="2">
        <v>6</v>
      </c>
      <c r="L49" s="2">
        <v>6</v>
      </c>
      <c r="M49" s="2">
        <v>6.5</v>
      </c>
      <c r="N49" s="2">
        <v>7</v>
      </c>
      <c r="O49" s="3">
        <f t="shared" si="3"/>
        <v>6.3</v>
      </c>
      <c r="Q49" s="2">
        <v>7</v>
      </c>
      <c r="R49" s="2">
        <v>7</v>
      </c>
      <c r="S49" s="2">
        <v>7</v>
      </c>
      <c r="T49" s="2">
        <v>6.5</v>
      </c>
      <c r="U49" s="2">
        <v>6.5</v>
      </c>
      <c r="V49" s="2">
        <v>6.5</v>
      </c>
      <c r="W49" s="2">
        <v>7</v>
      </c>
      <c r="X49" s="3">
        <f t="shared" si="4"/>
        <v>6.8</v>
      </c>
      <c r="Y49" s="14"/>
      <c r="Z49" s="3">
        <f t="shared" si="5"/>
        <v>13.1</v>
      </c>
    </row>
    <row r="50" spans="2:26" x14ac:dyDescent="0.25">
      <c r="B50" s="27">
        <v>38</v>
      </c>
      <c r="C50" s="25">
        <v>210</v>
      </c>
      <c r="D50" s="25" t="s">
        <v>318</v>
      </c>
      <c r="E50" s="25" t="s">
        <v>95</v>
      </c>
      <c r="F50" s="2">
        <v>2010</v>
      </c>
      <c r="H50" s="2">
        <v>6.5</v>
      </c>
      <c r="I50" s="2">
        <v>6</v>
      </c>
      <c r="J50" s="2">
        <v>6</v>
      </c>
      <c r="K50" s="2">
        <v>6</v>
      </c>
      <c r="L50" s="2">
        <v>6</v>
      </c>
      <c r="M50" s="2">
        <v>6</v>
      </c>
      <c r="N50" s="2">
        <v>6.5</v>
      </c>
      <c r="O50" s="3">
        <f t="shared" si="3"/>
        <v>6.1</v>
      </c>
      <c r="Q50" s="2">
        <v>8.5</v>
      </c>
      <c r="R50" s="2">
        <v>7</v>
      </c>
      <c r="S50" s="2">
        <v>7</v>
      </c>
      <c r="T50" s="2">
        <v>7</v>
      </c>
      <c r="U50" s="2">
        <v>7</v>
      </c>
      <c r="V50" s="2">
        <v>7</v>
      </c>
      <c r="W50" s="2">
        <v>7</v>
      </c>
      <c r="X50" s="3">
        <f t="shared" si="4"/>
        <v>7</v>
      </c>
      <c r="Y50" s="14"/>
      <c r="Z50" s="3">
        <f t="shared" si="5"/>
        <v>13.1</v>
      </c>
    </row>
    <row r="51" spans="2:26" x14ac:dyDescent="0.25">
      <c r="B51" s="27">
        <v>38</v>
      </c>
      <c r="C51" s="25">
        <v>228</v>
      </c>
      <c r="D51" s="25" t="s">
        <v>75</v>
      </c>
      <c r="E51" s="25" t="s">
        <v>40</v>
      </c>
      <c r="F51" s="2">
        <v>2010</v>
      </c>
      <c r="H51" s="2">
        <v>8.5</v>
      </c>
      <c r="I51" s="2">
        <v>6.5</v>
      </c>
      <c r="J51" s="2">
        <v>6.5</v>
      </c>
      <c r="K51" s="2">
        <v>7</v>
      </c>
      <c r="L51" s="2">
        <v>6.5</v>
      </c>
      <c r="M51" s="2">
        <v>6</v>
      </c>
      <c r="N51" s="2">
        <v>6</v>
      </c>
      <c r="O51" s="3">
        <f t="shared" si="3"/>
        <v>6.5</v>
      </c>
      <c r="Q51" s="2">
        <v>7</v>
      </c>
      <c r="R51" s="2">
        <v>6.5</v>
      </c>
      <c r="S51" s="2">
        <v>6.5</v>
      </c>
      <c r="T51" s="2">
        <v>7</v>
      </c>
      <c r="U51" s="2">
        <v>6.5</v>
      </c>
      <c r="V51" s="2">
        <v>6.5</v>
      </c>
      <c r="W51" s="2">
        <v>6</v>
      </c>
      <c r="X51" s="3">
        <f t="shared" si="4"/>
        <v>6.6</v>
      </c>
      <c r="Y51" s="14"/>
      <c r="Z51" s="3">
        <f t="shared" si="5"/>
        <v>13.1</v>
      </c>
    </row>
    <row r="52" spans="2:26" x14ac:dyDescent="0.25">
      <c r="B52" s="27">
        <v>38</v>
      </c>
      <c r="C52" s="25">
        <v>249</v>
      </c>
      <c r="D52" s="25" t="s">
        <v>335</v>
      </c>
      <c r="E52" s="25" t="s">
        <v>34</v>
      </c>
      <c r="F52" s="2">
        <v>2010</v>
      </c>
      <c r="H52" s="2">
        <v>7.5</v>
      </c>
      <c r="I52" s="2">
        <v>6.5</v>
      </c>
      <c r="J52" s="2">
        <v>6</v>
      </c>
      <c r="K52" s="2">
        <v>6.5</v>
      </c>
      <c r="L52" s="2">
        <v>6.5</v>
      </c>
      <c r="M52" s="2">
        <v>6.5</v>
      </c>
      <c r="N52" s="2">
        <v>7</v>
      </c>
      <c r="O52" s="3">
        <f t="shared" si="3"/>
        <v>6.6</v>
      </c>
      <c r="Q52" s="2">
        <v>7.5</v>
      </c>
      <c r="R52" s="2">
        <v>6.5</v>
      </c>
      <c r="S52" s="2">
        <v>6</v>
      </c>
      <c r="T52" s="2">
        <v>6</v>
      </c>
      <c r="U52" s="2">
        <v>6.5</v>
      </c>
      <c r="V52" s="2">
        <v>7</v>
      </c>
      <c r="W52" s="2">
        <v>6.5</v>
      </c>
      <c r="X52" s="3">
        <f t="shared" si="4"/>
        <v>6.5</v>
      </c>
      <c r="Y52" s="14"/>
      <c r="Z52" s="3">
        <f t="shared" si="5"/>
        <v>13.1</v>
      </c>
    </row>
    <row r="53" spans="2:26" x14ac:dyDescent="0.25">
      <c r="B53" s="27">
        <v>43</v>
      </c>
      <c r="C53" s="25">
        <v>238</v>
      </c>
      <c r="D53" s="25" t="s">
        <v>330</v>
      </c>
      <c r="E53" s="25" t="s">
        <v>33</v>
      </c>
      <c r="F53" s="2">
        <v>2010</v>
      </c>
      <c r="H53" s="2">
        <v>6</v>
      </c>
      <c r="I53" s="2">
        <v>6.5</v>
      </c>
      <c r="J53" s="2">
        <v>6</v>
      </c>
      <c r="K53" s="2">
        <v>6</v>
      </c>
      <c r="L53" s="2">
        <v>6.5</v>
      </c>
      <c r="M53" s="2">
        <v>6</v>
      </c>
      <c r="N53" s="2">
        <v>6.5</v>
      </c>
      <c r="O53" s="3">
        <f t="shared" si="3"/>
        <v>6.2</v>
      </c>
      <c r="Q53" s="2">
        <v>6.5</v>
      </c>
      <c r="R53" s="2">
        <v>6.5</v>
      </c>
      <c r="S53" s="2">
        <v>6.5</v>
      </c>
      <c r="T53" s="2">
        <v>8.5</v>
      </c>
      <c r="U53" s="2">
        <v>6.5</v>
      </c>
      <c r="V53" s="2">
        <v>7.5</v>
      </c>
      <c r="W53" s="2">
        <v>7</v>
      </c>
      <c r="X53" s="3">
        <f t="shared" si="4"/>
        <v>6.8</v>
      </c>
      <c r="Y53" s="14"/>
      <c r="Z53" s="3">
        <f t="shared" si="5"/>
        <v>13</v>
      </c>
    </row>
    <row r="54" spans="2:26" x14ac:dyDescent="0.25">
      <c r="B54" s="27">
        <v>43</v>
      </c>
      <c r="C54" s="25">
        <v>262</v>
      </c>
      <c r="D54" s="25" t="s">
        <v>342</v>
      </c>
      <c r="E54" s="25" t="s">
        <v>208</v>
      </c>
      <c r="F54" s="2">
        <v>2010</v>
      </c>
      <c r="H54" s="2">
        <v>7</v>
      </c>
      <c r="I54" s="2">
        <v>6.5</v>
      </c>
      <c r="J54" s="2">
        <v>6</v>
      </c>
      <c r="K54" s="2">
        <v>6</v>
      </c>
      <c r="L54" s="2">
        <v>6</v>
      </c>
      <c r="M54" s="2">
        <v>6</v>
      </c>
      <c r="N54" s="2">
        <v>6.5</v>
      </c>
      <c r="O54" s="3">
        <f t="shared" si="3"/>
        <v>6.2</v>
      </c>
      <c r="Q54" s="2">
        <v>7</v>
      </c>
      <c r="R54" s="2">
        <v>7.5</v>
      </c>
      <c r="S54" s="2">
        <v>7</v>
      </c>
      <c r="T54" s="2">
        <v>6</v>
      </c>
      <c r="U54" s="2">
        <v>7</v>
      </c>
      <c r="V54" s="2">
        <v>6</v>
      </c>
      <c r="W54" s="2">
        <v>7</v>
      </c>
      <c r="X54" s="3">
        <f t="shared" si="4"/>
        <v>6.8</v>
      </c>
      <c r="Y54" s="14"/>
      <c r="Z54" s="3">
        <f t="shared" si="5"/>
        <v>13</v>
      </c>
    </row>
    <row r="55" spans="2:26" x14ac:dyDescent="0.25">
      <c r="B55" s="27">
        <v>45</v>
      </c>
      <c r="C55" s="25">
        <v>195</v>
      </c>
      <c r="D55" s="25" t="s">
        <v>311</v>
      </c>
      <c r="E55" s="25" t="s">
        <v>27</v>
      </c>
      <c r="F55" s="2">
        <v>2010</v>
      </c>
      <c r="H55" s="2">
        <v>6.5</v>
      </c>
      <c r="I55" s="2">
        <v>5.5</v>
      </c>
      <c r="J55" s="2">
        <v>6</v>
      </c>
      <c r="K55" s="2">
        <v>6.5</v>
      </c>
      <c r="L55" s="2">
        <v>6</v>
      </c>
      <c r="M55" s="2">
        <v>6.5</v>
      </c>
      <c r="N55" s="2">
        <v>6.5</v>
      </c>
      <c r="O55" s="3">
        <f t="shared" si="3"/>
        <v>6.3</v>
      </c>
      <c r="Q55" s="2">
        <v>7</v>
      </c>
      <c r="R55" s="2">
        <v>6.5</v>
      </c>
      <c r="S55" s="2">
        <v>6.5</v>
      </c>
      <c r="T55" s="2">
        <v>6.5</v>
      </c>
      <c r="U55" s="2">
        <v>6.5</v>
      </c>
      <c r="V55" s="2">
        <v>6.5</v>
      </c>
      <c r="W55" s="2">
        <v>7</v>
      </c>
      <c r="X55" s="3">
        <f t="shared" si="4"/>
        <v>6.6</v>
      </c>
      <c r="Y55" s="14"/>
      <c r="Z55" s="3">
        <f t="shared" si="5"/>
        <v>12.899999999999999</v>
      </c>
    </row>
    <row r="56" spans="2:26" x14ac:dyDescent="0.25">
      <c r="B56" s="27">
        <v>45</v>
      </c>
      <c r="C56" s="25">
        <v>207</v>
      </c>
      <c r="D56" s="25" t="s">
        <v>61</v>
      </c>
      <c r="E56" s="25" t="s">
        <v>41</v>
      </c>
      <c r="F56" s="2">
        <v>2010</v>
      </c>
      <c r="H56" s="2">
        <v>6.5</v>
      </c>
      <c r="I56" s="2">
        <v>6.5</v>
      </c>
      <c r="J56" s="2">
        <v>6</v>
      </c>
      <c r="K56" s="2">
        <v>6</v>
      </c>
      <c r="L56" s="2">
        <v>6.5</v>
      </c>
      <c r="M56" s="2">
        <v>6</v>
      </c>
      <c r="N56" s="2">
        <v>6.5</v>
      </c>
      <c r="O56" s="3">
        <f t="shared" si="3"/>
        <v>6.3</v>
      </c>
      <c r="Q56" s="2">
        <v>7.5</v>
      </c>
      <c r="R56" s="2">
        <v>6.5</v>
      </c>
      <c r="S56" s="2">
        <v>6.5</v>
      </c>
      <c r="T56" s="2">
        <v>6.5</v>
      </c>
      <c r="U56" s="2">
        <v>6.5</v>
      </c>
      <c r="V56" s="2">
        <v>6.5</v>
      </c>
      <c r="W56" s="2">
        <v>7</v>
      </c>
      <c r="X56" s="3">
        <f t="shared" si="4"/>
        <v>6.6</v>
      </c>
      <c r="Y56" s="14"/>
      <c r="Z56" s="3">
        <f t="shared" si="5"/>
        <v>12.899999999999999</v>
      </c>
    </row>
    <row r="57" spans="2:26" x14ac:dyDescent="0.25">
      <c r="B57" s="27">
        <v>47</v>
      </c>
      <c r="C57" s="25">
        <v>215</v>
      </c>
      <c r="D57" s="25" t="s">
        <v>49</v>
      </c>
      <c r="E57" s="25" t="s">
        <v>33</v>
      </c>
      <c r="F57" s="2">
        <v>2010</v>
      </c>
      <c r="H57" s="2">
        <v>6.5</v>
      </c>
      <c r="I57" s="2">
        <v>6.5</v>
      </c>
      <c r="J57" s="2">
        <v>6</v>
      </c>
      <c r="K57" s="2">
        <v>6</v>
      </c>
      <c r="L57" s="2">
        <v>6</v>
      </c>
      <c r="M57" s="2">
        <v>6.5</v>
      </c>
      <c r="N57" s="2">
        <v>6</v>
      </c>
      <c r="O57" s="3">
        <f t="shared" si="3"/>
        <v>6.2</v>
      </c>
      <c r="Q57" s="2">
        <v>6.5</v>
      </c>
      <c r="R57" s="2">
        <v>6.5</v>
      </c>
      <c r="S57" s="2">
        <v>6</v>
      </c>
      <c r="T57" s="2">
        <v>7.5</v>
      </c>
      <c r="U57" s="2">
        <v>6.5</v>
      </c>
      <c r="V57" s="2">
        <v>7</v>
      </c>
      <c r="W57" s="2">
        <v>6</v>
      </c>
      <c r="X57" s="3">
        <f t="shared" si="4"/>
        <v>6.5</v>
      </c>
      <c r="Y57" s="14"/>
      <c r="Z57" s="3">
        <f t="shared" si="5"/>
        <v>12.7</v>
      </c>
    </row>
    <row r="58" spans="2:26" x14ac:dyDescent="0.25">
      <c r="B58" s="27">
        <v>47</v>
      </c>
      <c r="C58" s="25">
        <v>223</v>
      </c>
      <c r="D58" s="25" t="s">
        <v>62</v>
      </c>
      <c r="E58" s="25" t="s">
        <v>55</v>
      </c>
      <c r="F58" s="2">
        <v>2010</v>
      </c>
      <c r="H58" s="2">
        <v>7</v>
      </c>
      <c r="I58" s="2">
        <v>6.5</v>
      </c>
      <c r="J58" s="2">
        <v>6</v>
      </c>
      <c r="K58" s="2">
        <v>6</v>
      </c>
      <c r="L58" s="2">
        <v>6.5</v>
      </c>
      <c r="M58" s="2">
        <v>6</v>
      </c>
      <c r="N58" s="2">
        <v>6.5</v>
      </c>
      <c r="O58" s="3">
        <f t="shared" si="3"/>
        <v>6.3</v>
      </c>
      <c r="Q58" s="2">
        <v>6.5</v>
      </c>
      <c r="R58" s="2">
        <v>6.5</v>
      </c>
      <c r="S58" s="2">
        <v>6.5</v>
      </c>
      <c r="T58" s="2">
        <v>5.5</v>
      </c>
      <c r="U58" s="2">
        <v>6.5</v>
      </c>
      <c r="V58" s="2">
        <v>6</v>
      </c>
      <c r="W58" s="2">
        <v>6.5</v>
      </c>
      <c r="X58" s="3">
        <f t="shared" si="4"/>
        <v>6.4</v>
      </c>
      <c r="Y58" s="14"/>
      <c r="Z58" s="3">
        <f t="shared" si="5"/>
        <v>12.7</v>
      </c>
    </row>
    <row r="59" spans="2:26" x14ac:dyDescent="0.25">
      <c r="B59" s="27">
        <v>47</v>
      </c>
      <c r="C59" s="25">
        <v>243</v>
      </c>
      <c r="D59" s="25" t="s">
        <v>331</v>
      </c>
      <c r="E59" s="25" t="s">
        <v>39</v>
      </c>
      <c r="F59" s="2">
        <v>2010</v>
      </c>
      <c r="H59" s="2">
        <v>7.5</v>
      </c>
      <c r="I59" s="2">
        <v>6</v>
      </c>
      <c r="J59" s="2">
        <v>6</v>
      </c>
      <c r="K59" s="2">
        <v>6</v>
      </c>
      <c r="L59" s="2">
        <v>6</v>
      </c>
      <c r="M59" s="2">
        <v>6</v>
      </c>
      <c r="N59" s="2">
        <v>7</v>
      </c>
      <c r="O59" s="3">
        <f t="shared" si="3"/>
        <v>6.2</v>
      </c>
      <c r="Q59" s="2">
        <v>6.5</v>
      </c>
      <c r="R59" s="2">
        <v>6.5</v>
      </c>
      <c r="S59" s="2">
        <v>6.5</v>
      </c>
      <c r="T59" s="2">
        <v>6.5</v>
      </c>
      <c r="U59" s="2">
        <v>6.5</v>
      </c>
      <c r="V59" s="2">
        <v>6.5</v>
      </c>
      <c r="W59" s="2">
        <v>6.5</v>
      </c>
      <c r="X59" s="3">
        <f t="shared" si="4"/>
        <v>6.5</v>
      </c>
      <c r="Y59" s="14"/>
      <c r="Z59" s="3">
        <f t="shared" si="5"/>
        <v>12.7</v>
      </c>
    </row>
    <row r="60" spans="2:26" x14ac:dyDescent="0.25">
      <c r="B60" s="27">
        <v>50</v>
      </c>
      <c r="C60" s="25">
        <v>206</v>
      </c>
      <c r="D60" s="25" t="s">
        <v>316</v>
      </c>
      <c r="E60" s="25" t="s">
        <v>104</v>
      </c>
      <c r="F60" s="2">
        <v>2010</v>
      </c>
      <c r="H60" s="2">
        <v>6.5</v>
      </c>
      <c r="I60" s="2">
        <v>6.5</v>
      </c>
      <c r="J60" s="2">
        <v>6</v>
      </c>
      <c r="K60" s="2">
        <v>6.5</v>
      </c>
      <c r="L60" s="2">
        <v>6</v>
      </c>
      <c r="M60" s="2">
        <v>7</v>
      </c>
      <c r="N60" s="2">
        <v>7.5</v>
      </c>
      <c r="O60" s="3">
        <f t="shared" si="3"/>
        <v>6.5</v>
      </c>
      <c r="Q60" s="2">
        <v>6.5</v>
      </c>
      <c r="R60" s="2">
        <v>6</v>
      </c>
      <c r="S60" s="2">
        <v>5.5</v>
      </c>
      <c r="T60" s="2">
        <v>6</v>
      </c>
      <c r="U60" s="2">
        <v>6</v>
      </c>
      <c r="V60" s="2">
        <v>6</v>
      </c>
      <c r="W60" s="2">
        <v>6.5</v>
      </c>
      <c r="X60" s="3">
        <f t="shared" si="4"/>
        <v>6.1</v>
      </c>
      <c r="Y60" s="14"/>
      <c r="Z60" s="3">
        <f t="shared" si="5"/>
        <v>12.6</v>
      </c>
    </row>
    <row r="61" spans="2:26" x14ac:dyDescent="0.25">
      <c r="B61" s="27">
        <v>50</v>
      </c>
      <c r="C61" s="25">
        <v>242</v>
      </c>
      <c r="D61" s="25" t="s">
        <v>66</v>
      </c>
      <c r="E61" s="25" t="s">
        <v>32</v>
      </c>
      <c r="F61" s="2">
        <v>2010</v>
      </c>
      <c r="H61" s="2">
        <v>7.5</v>
      </c>
      <c r="I61" s="2">
        <v>5.5</v>
      </c>
      <c r="J61" s="2">
        <v>5.5</v>
      </c>
      <c r="K61" s="2">
        <v>6</v>
      </c>
      <c r="L61" s="2">
        <v>6</v>
      </c>
      <c r="M61" s="2">
        <v>6</v>
      </c>
      <c r="N61" s="2">
        <v>6.5</v>
      </c>
      <c r="O61" s="3">
        <f t="shared" si="3"/>
        <v>6</v>
      </c>
      <c r="Q61" s="2">
        <v>6</v>
      </c>
      <c r="R61" s="2">
        <v>6.5</v>
      </c>
      <c r="S61" s="2">
        <v>6.5</v>
      </c>
      <c r="T61" s="2">
        <v>7</v>
      </c>
      <c r="U61" s="2">
        <v>6.5</v>
      </c>
      <c r="V61" s="2">
        <v>7</v>
      </c>
      <c r="W61" s="2">
        <v>6.5</v>
      </c>
      <c r="X61" s="3">
        <f t="shared" si="4"/>
        <v>6.6</v>
      </c>
      <c r="Y61" s="14"/>
      <c r="Z61" s="3">
        <f t="shared" si="5"/>
        <v>12.6</v>
      </c>
    </row>
    <row r="62" spans="2:26" x14ac:dyDescent="0.25">
      <c r="B62" s="27">
        <v>52</v>
      </c>
      <c r="C62" s="25">
        <v>227</v>
      </c>
      <c r="D62" s="25" t="s">
        <v>325</v>
      </c>
      <c r="E62" s="25" t="s">
        <v>38</v>
      </c>
      <c r="F62" s="2">
        <v>2010</v>
      </c>
      <c r="H62" s="2">
        <v>7</v>
      </c>
      <c r="I62" s="2">
        <v>6.5</v>
      </c>
      <c r="J62" s="2">
        <v>6.5</v>
      </c>
      <c r="K62" s="2">
        <v>5.5</v>
      </c>
      <c r="L62" s="2">
        <v>5.5</v>
      </c>
      <c r="M62" s="2">
        <v>6</v>
      </c>
      <c r="N62" s="2">
        <v>7</v>
      </c>
      <c r="O62" s="3">
        <f t="shared" si="3"/>
        <v>6.3</v>
      </c>
      <c r="Q62" s="2">
        <v>6.5</v>
      </c>
      <c r="R62" s="2">
        <v>6</v>
      </c>
      <c r="S62" s="2">
        <v>5.5</v>
      </c>
      <c r="T62" s="2">
        <v>6.5</v>
      </c>
      <c r="U62" s="2">
        <v>6.5</v>
      </c>
      <c r="V62" s="2">
        <v>6</v>
      </c>
      <c r="W62" s="2">
        <v>6</v>
      </c>
      <c r="X62" s="3">
        <f t="shared" si="4"/>
        <v>6.2</v>
      </c>
      <c r="Y62" s="14"/>
      <c r="Z62" s="3">
        <f t="shared" si="5"/>
        <v>12.5</v>
      </c>
    </row>
    <row r="63" spans="2:26" x14ac:dyDescent="0.25">
      <c r="B63" s="27">
        <v>52</v>
      </c>
      <c r="C63" s="25">
        <v>233</v>
      </c>
      <c r="D63" s="25" t="s">
        <v>328</v>
      </c>
      <c r="E63" s="25" t="s">
        <v>34</v>
      </c>
      <c r="F63" s="2">
        <v>2010</v>
      </c>
      <c r="H63" s="2">
        <v>6</v>
      </c>
      <c r="I63" s="2">
        <v>6</v>
      </c>
      <c r="J63" s="2">
        <v>6</v>
      </c>
      <c r="K63" s="2">
        <v>6</v>
      </c>
      <c r="L63" s="2">
        <v>6</v>
      </c>
      <c r="M63" s="2">
        <v>6.5</v>
      </c>
      <c r="N63" s="2">
        <v>6</v>
      </c>
      <c r="O63" s="3">
        <f t="shared" si="3"/>
        <v>6</v>
      </c>
      <c r="Q63" s="2">
        <v>7</v>
      </c>
      <c r="R63" s="2">
        <v>6.5</v>
      </c>
      <c r="S63" s="2">
        <v>6.5</v>
      </c>
      <c r="T63" s="2">
        <v>6.5</v>
      </c>
      <c r="U63" s="2">
        <v>6</v>
      </c>
      <c r="V63" s="2">
        <v>6.5</v>
      </c>
      <c r="W63" s="2">
        <v>6.5</v>
      </c>
      <c r="X63" s="3">
        <f t="shared" si="4"/>
        <v>6.5</v>
      </c>
      <c r="Y63" s="14"/>
      <c r="Z63" s="3">
        <f t="shared" si="5"/>
        <v>12.5</v>
      </c>
    </row>
    <row r="64" spans="2:26" x14ac:dyDescent="0.25">
      <c r="B64" s="27">
        <v>54</v>
      </c>
      <c r="C64" s="25">
        <v>198</v>
      </c>
      <c r="D64" s="25" t="s">
        <v>312</v>
      </c>
      <c r="E64" s="25" t="s">
        <v>28</v>
      </c>
      <c r="F64" s="2">
        <v>2010</v>
      </c>
      <c r="H64" s="2">
        <v>7.5</v>
      </c>
      <c r="I64" s="2">
        <v>6.5</v>
      </c>
      <c r="J64" s="2">
        <v>6</v>
      </c>
      <c r="K64" s="2">
        <v>5.5</v>
      </c>
      <c r="L64" s="2">
        <v>5.5</v>
      </c>
      <c r="M64" s="2">
        <v>6</v>
      </c>
      <c r="N64" s="2">
        <v>6</v>
      </c>
      <c r="O64" s="3">
        <f t="shared" si="3"/>
        <v>6</v>
      </c>
      <c r="Q64" s="2">
        <v>7</v>
      </c>
      <c r="R64" s="2">
        <v>6.5</v>
      </c>
      <c r="S64" s="2">
        <v>6.5</v>
      </c>
      <c r="T64" s="2">
        <v>6</v>
      </c>
      <c r="U64" s="2">
        <v>6.5</v>
      </c>
      <c r="V64" s="2">
        <v>6</v>
      </c>
      <c r="W64" s="2">
        <v>6.5</v>
      </c>
      <c r="X64" s="3">
        <f t="shared" si="4"/>
        <v>6.4</v>
      </c>
      <c r="Y64" s="14"/>
      <c r="Z64" s="3">
        <f t="shared" si="5"/>
        <v>12.4</v>
      </c>
    </row>
    <row r="65" spans="2:26" x14ac:dyDescent="0.25">
      <c r="B65" s="27">
        <v>54</v>
      </c>
      <c r="C65" s="25">
        <v>199</v>
      </c>
      <c r="D65" s="25" t="s">
        <v>51</v>
      </c>
      <c r="E65" s="25" t="s">
        <v>29</v>
      </c>
      <c r="F65" s="2">
        <v>2010</v>
      </c>
      <c r="H65" s="2">
        <v>6.5</v>
      </c>
      <c r="I65" s="2">
        <v>6</v>
      </c>
      <c r="J65" s="2">
        <v>6</v>
      </c>
      <c r="K65" s="2">
        <v>6</v>
      </c>
      <c r="L65" s="2">
        <v>6</v>
      </c>
      <c r="M65" s="2">
        <v>6</v>
      </c>
      <c r="N65" s="2">
        <v>6.5</v>
      </c>
      <c r="O65" s="3">
        <f t="shared" si="3"/>
        <v>6.1</v>
      </c>
      <c r="Q65" s="2">
        <v>6.5</v>
      </c>
      <c r="R65" s="2">
        <v>6.5</v>
      </c>
      <c r="S65" s="2">
        <v>5.5</v>
      </c>
      <c r="T65" s="2">
        <v>6</v>
      </c>
      <c r="U65" s="2">
        <v>7</v>
      </c>
      <c r="V65" s="2">
        <v>6.5</v>
      </c>
      <c r="W65" s="2">
        <v>6</v>
      </c>
      <c r="X65" s="3">
        <f t="shared" si="4"/>
        <v>6.3</v>
      </c>
      <c r="Y65" s="14"/>
      <c r="Z65" s="3">
        <f t="shared" si="5"/>
        <v>12.399999999999999</v>
      </c>
    </row>
    <row r="66" spans="2:26" x14ac:dyDescent="0.25">
      <c r="B66" s="27">
        <v>54</v>
      </c>
      <c r="C66" s="25">
        <v>232</v>
      </c>
      <c r="D66" s="25" t="s">
        <v>67</v>
      </c>
      <c r="E66" s="25" t="s">
        <v>29</v>
      </c>
      <c r="F66" s="2">
        <v>2010</v>
      </c>
      <c r="H66" s="2">
        <v>6.5</v>
      </c>
      <c r="I66" s="2">
        <v>6</v>
      </c>
      <c r="J66" s="2">
        <v>6</v>
      </c>
      <c r="K66" s="2">
        <v>6</v>
      </c>
      <c r="L66" s="2">
        <v>6</v>
      </c>
      <c r="M66" s="2">
        <v>6</v>
      </c>
      <c r="N66" s="2">
        <v>7</v>
      </c>
      <c r="O66" s="3">
        <f t="shared" si="3"/>
        <v>6.1</v>
      </c>
      <c r="Q66" s="2">
        <v>7</v>
      </c>
      <c r="R66" s="2">
        <v>6</v>
      </c>
      <c r="S66" s="2">
        <v>6</v>
      </c>
      <c r="T66" s="2">
        <v>6.5</v>
      </c>
      <c r="U66" s="2">
        <v>6</v>
      </c>
      <c r="V66" s="2">
        <v>6.5</v>
      </c>
      <c r="W66" s="2">
        <v>6.5</v>
      </c>
      <c r="X66" s="3">
        <f t="shared" si="4"/>
        <v>6.3</v>
      </c>
      <c r="Y66" s="14"/>
      <c r="Z66" s="3">
        <f t="shared" si="5"/>
        <v>12.399999999999999</v>
      </c>
    </row>
    <row r="67" spans="2:26" x14ac:dyDescent="0.25">
      <c r="B67" s="27">
        <v>54</v>
      </c>
      <c r="C67" s="25">
        <v>250</v>
      </c>
      <c r="D67" s="25" t="s">
        <v>336</v>
      </c>
      <c r="E67" s="25" t="s">
        <v>95</v>
      </c>
      <c r="F67" s="2">
        <v>2010</v>
      </c>
      <c r="H67" s="2">
        <v>7</v>
      </c>
      <c r="I67" s="2">
        <v>5.5</v>
      </c>
      <c r="J67" s="2">
        <v>5.5</v>
      </c>
      <c r="K67" s="2">
        <v>6.5</v>
      </c>
      <c r="L67" s="2">
        <v>6</v>
      </c>
      <c r="M67" s="2">
        <v>6</v>
      </c>
      <c r="N67" s="2">
        <v>6.5</v>
      </c>
      <c r="O67" s="3">
        <f t="shared" si="3"/>
        <v>6.1</v>
      </c>
      <c r="Q67" s="2">
        <v>7</v>
      </c>
      <c r="R67" s="2">
        <v>6</v>
      </c>
      <c r="S67" s="2">
        <v>6</v>
      </c>
      <c r="T67" s="2">
        <v>6.5</v>
      </c>
      <c r="U67" s="2">
        <v>6</v>
      </c>
      <c r="V67" s="2">
        <v>6</v>
      </c>
      <c r="W67" s="2">
        <v>7</v>
      </c>
      <c r="X67" s="3">
        <f t="shared" si="4"/>
        <v>6.3</v>
      </c>
      <c r="Y67" s="14"/>
      <c r="Z67" s="3">
        <f t="shared" si="5"/>
        <v>12.399999999999999</v>
      </c>
    </row>
    <row r="68" spans="2:26" x14ac:dyDescent="0.25">
      <c r="B68" s="27">
        <v>54</v>
      </c>
      <c r="C68" s="25">
        <v>257</v>
      </c>
      <c r="D68" s="25" t="s">
        <v>47</v>
      </c>
      <c r="E68" s="25" t="s">
        <v>28</v>
      </c>
      <c r="F68" s="2">
        <v>2010</v>
      </c>
      <c r="H68" s="2">
        <v>7</v>
      </c>
      <c r="I68" s="2">
        <v>6.5</v>
      </c>
      <c r="J68" s="2">
        <v>6</v>
      </c>
      <c r="K68" s="2">
        <v>6</v>
      </c>
      <c r="L68" s="2">
        <v>6</v>
      </c>
      <c r="M68" s="2">
        <v>6</v>
      </c>
      <c r="N68" s="2">
        <v>6</v>
      </c>
      <c r="O68" s="3">
        <f t="shared" si="3"/>
        <v>6.1</v>
      </c>
      <c r="Q68" s="2">
        <v>7</v>
      </c>
      <c r="R68" s="2">
        <v>6</v>
      </c>
      <c r="S68" s="2">
        <v>6</v>
      </c>
      <c r="T68" s="2">
        <v>6</v>
      </c>
      <c r="U68" s="2">
        <v>6</v>
      </c>
      <c r="V68" s="2">
        <v>7</v>
      </c>
      <c r="W68" s="2">
        <v>6.5</v>
      </c>
      <c r="X68" s="3">
        <f t="shared" si="4"/>
        <v>6.3</v>
      </c>
      <c r="Y68" s="14"/>
      <c r="Z68" s="3">
        <f t="shared" si="5"/>
        <v>12.399999999999999</v>
      </c>
    </row>
    <row r="69" spans="2:26" x14ac:dyDescent="0.25">
      <c r="B69" s="27">
        <v>59</v>
      </c>
      <c r="C69" s="25">
        <v>219</v>
      </c>
      <c r="D69" s="25" t="s">
        <v>323</v>
      </c>
      <c r="E69" s="25" t="s">
        <v>53</v>
      </c>
      <c r="F69" s="2">
        <v>2010</v>
      </c>
      <c r="H69" s="2">
        <v>7.5</v>
      </c>
      <c r="I69" s="2">
        <v>5.5</v>
      </c>
      <c r="J69" s="2">
        <v>5.5</v>
      </c>
      <c r="K69" s="2">
        <v>5.5</v>
      </c>
      <c r="L69" s="2">
        <v>5.5</v>
      </c>
      <c r="M69" s="2">
        <v>6</v>
      </c>
      <c r="N69" s="2">
        <v>6.5</v>
      </c>
      <c r="O69" s="3">
        <f t="shared" si="3"/>
        <v>5.8</v>
      </c>
      <c r="Q69" s="2">
        <v>7</v>
      </c>
      <c r="R69" s="2">
        <v>6.5</v>
      </c>
      <c r="S69" s="2">
        <v>6</v>
      </c>
      <c r="T69" s="2">
        <v>7</v>
      </c>
      <c r="U69" s="2">
        <v>6.5</v>
      </c>
      <c r="V69" s="2">
        <v>6.5</v>
      </c>
      <c r="W69" s="2">
        <v>6</v>
      </c>
      <c r="X69" s="3">
        <f t="shared" si="4"/>
        <v>6.5</v>
      </c>
      <c r="Y69" s="14"/>
      <c r="Z69" s="3">
        <f t="shared" si="5"/>
        <v>12.3</v>
      </c>
    </row>
    <row r="70" spans="2:26" x14ac:dyDescent="0.25">
      <c r="B70" s="27">
        <v>60</v>
      </c>
      <c r="C70" s="25">
        <v>201</v>
      </c>
      <c r="D70" s="25" t="s">
        <v>313</v>
      </c>
      <c r="E70" s="25" t="s">
        <v>29</v>
      </c>
      <c r="F70" s="2">
        <v>2010</v>
      </c>
      <c r="H70" s="2">
        <v>6.5</v>
      </c>
      <c r="I70" s="2">
        <v>6</v>
      </c>
      <c r="J70" s="2">
        <v>5.5</v>
      </c>
      <c r="K70" s="2">
        <v>5.5</v>
      </c>
      <c r="L70" s="2">
        <v>5.5</v>
      </c>
      <c r="M70" s="2">
        <v>6</v>
      </c>
      <c r="N70" s="2">
        <v>6</v>
      </c>
      <c r="O70" s="3">
        <f t="shared" si="3"/>
        <v>5.8</v>
      </c>
      <c r="Q70" s="2">
        <v>7</v>
      </c>
      <c r="R70" s="2">
        <v>6.5</v>
      </c>
      <c r="S70" s="2">
        <v>6.5</v>
      </c>
      <c r="T70" s="2">
        <v>6</v>
      </c>
      <c r="U70" s="2">
        <v>6</v>
      </c>
      <c r="V70" s="2">
        <v>6.5</v>
      </c>
      <c r="W70" s="2">
        <v>6.5</v>
      </c>
      <c r="X70" s="3">
        <f t="shared" si="4"/>
        <v>6.4</v>
      </c>
      <c r="Y70" s="14"/>
      <c r="Z70" s="3">
        <f t="shared" si="5"/>
        <v>12.2</v>
      </c>
    </row>
    <row r="71" spans="2:26" x14ac:dyDescent="0.25">
      <c r="B71" s="27">
        <v>60</v>
      </c>
      <c r="C71" s="25">
        <v>244</v>
      </c>
      <c r="D71" s="25" t="s">
        <v>332</v>
      </c>
      <c r="E71" s="25" t="s">
        <v>55</v>
      </c>
      <c r="F71" s="2">
        <v>2010</v>
      </c>
      <c r="H71" s="2">
        <v>7</v>
      </c>
      <c r="I71" s="2">
        <v>6</v>
      </c>
      <c r="J71" s="2">
        <v>6</v>
      </c>
      <c r="K71" s="2">
        <v>6</v>
      </c>
      <c r="L71" s="2">
        <v>6</v>
      </c>
      <c r="M71" s="2">
        <v>6</v>
      </c>
      <c r="N71" s="2">
        <v>6</v>
      </c>
      <c r="O71" s="3">
        <f t="shared" si="3"/>
        <v>6</v>
      </c>
      <c r="Q71" s="2">
        <v>7</v>
      </c>
      <c r="R71" s="2">
        <v>6</v>
      </c>
      <c r="S71" s="2">
        <v>6</v>
      </c>
      <c r="T71" s="2">
        <v>6</v>
      </c>
      <c r="U71" s="2">
        <v>6.5</v>
      </c>
      <c r="V71" s="2">
        <v>6</v>
      </c>
      <c r="W71" s="2">
        <v>6.5</v>
      </c>
      <c r="X71" s="3">
        <f t="shared" si="4"/>
        <v>6.2</v>
      </c>
      <c r="Y71" s="14"/>
      <c r="Z71" s="3">
        <f t="shared" si="5"/>
        <v>12.2</v>
      </c>
    </row>
    <row r="72" spans="2:26" x14ac:dyDescent="0.25">
      <c r="B72" s="27">
        <v>60</v>
      </c>
      <c r="C72" s="25">
        <v>264</v>
      </c>
      <c r="D72" s="25" t="s">
        <v>343</v>
      </c>
      <c r="E72" s="25" t="s">
        <v>210</v>
      </c>
      <c r="F72" s="2">
        <v>2010</v>
      </c>
      <c r="H72" s="2">
        <v>7.5</v>
      </c>
      <c r="I72" s="2">
        <v>6</v>
      </c>
      <c r="J72" s="2">
        <v>6</v>
      </c>
      <c r="K72" s="2">
        <v>6.5</v>
      </c>
      <c r="L72" s="2">
        <v>6.5</v>
      </c>
      <c r="M72" s="2">
        <v>6</v>
      </c>
      <c r="N72" s="2">
        <v>7</v>
      </c>
      <c r="O72" s="3">
        <f t="shared" si="3"/>
        <v>6.4</v>
      </c>
      <c r="Q72" s="2">
        <v>6.5</v>
      </c>
      <c r="R72" s="2">
        <v>5.5</v>
      </c>
      <c r="S72" s="2">
        <v>5.5</v>
      </c>
      <c r="T72" s="2">
        <v>5.5</v>
      </c>
      <c r="U72" s="2">
        <v>5.5</v>
      </c>
      <c r="V72" s="2">
        <v>6</v>
      </c>
      <c r="W72" s="2">
        <v>6.5</v>
      </c>
      <c r="X72" s="3">
        <f t="shared" si="4"/>
        <v>5.8</v>
      </c>
      <c r="Y72" s="14"/>
      <c r="Z72" s="3">
        <f t="shared" si="5"/>
        <v>12.2</v>
      </c>
    </row>
    <row r="73" spans="2:26" x14ac:dyDescent="0.25">
      <c r="B73" s="27">
        <v>63</v>
      </c>
      <c r="C73" s="25">
        <v>229</v>
      </c>
      <c r="D73" s="25" t="s">
        <v>326</v>
      </c>
      <c r="E73" s="25" t="s">
        <v>70</v>
      </c>
      <c r="F73" s="2">
        <v>2010</v>
      </c>
      <c r="H73" s="2">
        <v>7</v>
      </c>
      <c r="I73" s="2">
        <v>6</v>
      </c>
      <c r="J73" s="2">
        <v>6</v>
      </c>
      <c r="K73" s="2">
        <v>5.5</v>
      </c>
      <c r="L73" s="2">
        <v>6</v>
      </c>
      <c r="M73" s="2">
        <v>5.5</v>
      </c>
      <c r="N73" s="2">
        <v>6.5</v>
      </c>
      <c r="O73" s="3">
        <f t="shared" si="3"/>
        <v>6</v>
      </c>
      <c r="Q73" s="2">
        <v>7</v>
      </c>
      <c r="R73" s="2">
        <v>6</v>
      </c>
      <c r="S73" s="2">
        <v>5.5</v>
      </c>
      <c r="T73" s="2">
        <v>6</v>
      </c>
      <c r="U73" s="2">
        <v>5.5</v>
      </c>
      <c r="V73" s="2">
        <v>6</v>
      </c>
      <c r="W73" s="2">
        <v>6</v>
      </c>
      <c r="X73" s="3">
        <f t="shared" si="4"/>
        <v>5.9</v>
      </c>
      <c r="Y73" s="14"/>
      <c r="Z73" s="3">
        <f t="shared" si="5"/>
        <v>11.9</v>
      </c>
    </row>
    <row r="74" spans="2:26" x14ac:dyDescent="0.25">
      <c r="B74" s="27">
        <v>64</v>
      </c>
      <c r="C74" s="25">
        <v>209</v>
      </c>
      <c r="D74" s="25" t="s">
        <v>317</v>
      </c>
      <c r="E74" s="25" t="s">
        <v>32</v>
      </c>
      <c r="F74" s="2">
        <v>2010</v>
      </c>
      <c r="H74" s="2">
        <v>7</v>
      </c>
      <c r="I74" s="2">
        <v>5</v>
      </c>
      <c r="J74" s="2">
        <v>5</v>
      </c>
      <c r="K74" s="2">
        <v>6</v>
      </c>
      <c r="L74" s="2">
        <v>5.5</v>
      </c>
      <c r="M74" s="2">
        <v>6</v>
      </c>
      <c r="N74" s="2">
        <v>5.5</v>
      </c>
      <c r="O74" s="3">
        <f t="shared" si="3"/>
        <v>5.6</v>
      </c>
      <c r="Q74" s="2">
        <v>6</v>
      </c>
      <c r="R74" s="2">
        <v>5.5</v>
      </c>
      <c r="S74" s="2">
        <v>5.5</v>
      </c>
      <c r="T74" s="2">
        <v>6</v>
      </c>
      <c r="U74" s="2">
        <v>5.5</v>
      </c>
      <c r="V74" s="2">
        <v>6</v>
      </c>
      <c r="W74" s="2">
        <v>6</v>
      </c>
      <c r="X74" s="3">
        <f t="shared" si="4"/>
        <v>5.8</v>
      </c>
      <c r="Y74" s="14"/>
      <c r="Z74" s="3">
        <f t="shared" si="5"/>
        <v>11.399999999999999</v>
      </c>
    </row>
    <row r="75" spans="2:26" x14ac:dyDescent="0.25">
      <c r="B75" s="27">
        <v>65</v>
      </c>
      <c r="C75" s="25">
        <v>247</v>
      </c>
      <c r="D75" s="25" t="s">
        <v>334</v>
      </c>
      <c r="E75" s="25" t="s">
        <v>91</v>
      </c>
      <c r="F75" s="2">
        <v>2010</v>
      </c>
      <c r="H75" s="2">
        <v>5.5</v>
      </c>
      <c r="I75" s="2">
        <v>5</v>
      </c>
      <c r="J75" s="2">
        <v>5.5</v>
      </c>
      <c r="K75" s="2">
        <v>6</v>
      </c>
      <c r="L75" s="2">
        <v>5.5</v>
      </c>
      <c r="M75" s="2">
        <v>6.5</v>
      </c>
      <c r="N75" s="2">
        <v>6.5</v>
      </c>
      <c r="O75" s="3">
        <f t="shared" ref="O75:O81" si="6">(SUM(H75:N75)-MAX(H75:N75)-MIN(H75:N75))/5</f>
        <v>5.8</v>
      </c>
      <c r="Q75" s="2">
        <v>5.5</v>
      </c>
      <c r="R75" s="2">
        <v>5</v>
      </c>
      <c r="S75" s="2">
        <v>5</v>
      </c>
      <c r="T75" s="2">
        <v>5</v>
      </c>
      <c r="U75" s="2">
        <v>5</v>
      </c>
      <c r="V75" s="2">
        <v>5</v>
      </c>
      <c r="W75" s="2">
        <v>5</v>
      </c>
      <c r="X75" s="3">
        <f t="shared" ref="X75:X81" si="7">(SUM(Q75:W75)-MAX(Q75:W75)-MIN(Q75:W75))/5</f>
        <v>5</v>
      </c>
      <c r="Y75" s="14"/>
      <c r="Z75" s="3">
        <f t="shared" ref="Z75:Z81" si="8">O75+X75</f>
        <v>10.8</v>
      </c>
    </row>
    <row r="76" spans="2:26" x14ac:dyDescent="0.25">
      <c r="B76" s="27">
        <v>66</v>
      </c>
      <c r="C76" s="25">
        <v>253</v>
      </c>
      <c r="D76" s="25" t="s">
        <v>339</v>
      </c>
      <c r="E76" s="25" t="s">
        <v>96</v>
      </c>
      <c r="F76" s="2">
        <v>2010</v>
      </c>
      <c r="H76" s="2">
        <v>6.5</v>
      </c>
      <c r="I76" s="2">
        <v>5.5</v>
      </c>
      <c r="J76" s="2">
        <v>5.5</v>
      </c>
      <c r="K76" s="2">
        <v>5.5</v>
      </c>
      <c r="L76" s="2">
        <v>6</v>
      </c>
      <c r="M76" s="2">
        <v>5.5</v>
      </c>
      <c r="N76" s="2">
        <v>6.5</v>
      </c>
      <c r="O76" s="3">
        <f t="shared" si="6"/>
        <v>5.8</v>
      </c>
      <c r="Q76" s="2">
        <v>8</v>
      </c>
      <c r="R76" s="2">
        <v>5.5</v>
      </c>
      <c r="S76" s="2">
        <v>5.5</v>
      </c>
      <c r="T76" s="2">
        <v>5.5</v>
      </c>
      <c r="U76" s="2" t="s">
        <v>346</v>
      </c>
      <c r="V76" s="2">
        <v>5.5</v>
      </c>
      <c r="W76" s="2">
        <v>7</v>
      </c>
      <c r="X76" s="3">
        <f t="shared" si="7"/>
        <v>4.7</v>
      </c>
      <c r="Y76" s="14"/>
      <c r="Z76" s="3">
        <f t="shared" si="8"/>
        <v>10.5</v>
      </c>
    </row>
    <row r="77" spans="2:26" x14ac:dyDescent="0.25">
      <c r="B77" s="27">
        <v>67</v>
      </c>
      <c r="C77" s="25">
        <v>251</v>
      </c>
      <c r="D77" s="25" t="s">
        <v>337</v>
      </c>
      <c r="E77" s="25" t="s">
        <v>34</v>
      </c>
      <c r="F77" s="2">
        <v>2010</v>
      </c>
      <c r="H77" s="2">
        <v>7.5</v>
      </c>
      <c r="I77" s="2">
        <v>6</v>
      </c>
      <c r="J77" s="2">
        <v>6</v>
      </c>
      <c r="K77" s="2">
        <v>6</v>
      </c>
      <c r="L77" s="2">
        <v>6</v>
      </c>
      <c r="M77" s="2">
        <v>6.5</v>
      </c>
      <c r="N77" s="2">
        <v>6.5</v>
      </c>
      <c r="O77" s="3">
        <f t="shared" si="6"/>
        <v>6.2</v>
      </c>
      <c r="Q77" s="2">
        <v>7.5</v>
      </c>
      <c r="R77" s="2" t="s">
        <v>346</v>
      </c>
      <c r="S77" s="2" t="s">
        <v>346</v>
      </c>
      <c r="T77" s="2">
        <v>6</v>
      </c>
      <c r="U77" s="2">
        <v>5.5</v>
      </c>
      <c r="V77" s="2">
        <v>6</v>
      </c>
      <c r="W77" s="2">
        <v>7</v>
      </c>
      <c r="X77" s="3">
        <f t="shared" si="7"/>
        <v>3.8</v>
      </c>
      <c r="Y77" s="14"/>
      <c r="Z77" s="3">
        <f t="shared" si="8"/>
        <v>10</v>
      </c>
    </row>
    <row r="78" spans="2:26" x14ac:dyDescent="0.25">
      <c r="B78" s="23"/>
      <c r="C78" s="25">
        <v>203</v>
      </c>
      <c r="D78" s="25" t="s">
        <v>314</v>
      </c>
      <c r="E78" s="25" t="s">
        <v>99</v>
      </c>
      <c r="F78" s="2">
        <v>2010</v>
      </c>
      <c r="H78" s="2"/>
      <c r="I78" s="2"/>
      <c r="J78" s="2"/>
      <c r="K78" s="2"/>
      <c r="L78" s="2"/>
      <c r="M78" s="2"/>
      <c r="N78" s="2"/>
      <c r="O78" s="3">
        <f t="shared" si="6"/>
        <v>0</v>
      </c>
      <c r="Q78" s="2"/>
      <c r="R78" s="2"/>
      <c r="S78" s="2"/>
      <c r="T78" s="2"/>
      <c r="U78" s="2"/>
      <c r="V78" s="2"/>
      <c r="W78" s="2"/>
      <c r="X78" s="3">
        <f t="shared" si="7"/>
        <v>0</v>
      </c>
      <c r="Y78" s="14"/>
      <c r="Z78" s="3">
        <f t="shared" si="8"/>
        <v>0</v>
      </c>
    </row>
    <row r="79" spans="2:26" x14ac:dyDescent="0.25">
      <c r="B79" s="23"/>
      <c r="C79" s="25">
        <v>204</v>
      </c>
      <c r="D79" s="25" t="s">
        <v>69</v>
      </c>
      <c r="E79" s="25" t="s">
        <v>70</v>
      </c>
      <c r="F79" s="2">
        <v>2010</v>
      </c>
      <c r="H79" s="2"/>
      <c r="I79" s="2"/>
      <c r="J79" s="2"/>
      <c r="K79" s="2"/>
      <c r="L79" s="2"/>
      <c r="M79" s="2"/>
      <c r="N79" s="2"/>
      <c r="O79" s="3">
        <f t="shared" si="6"/>
        <v>0</v>
      </c>
      <c r="Q79" s="2"/>
      <c r="R79" s="2"/>
      <c r="S79" s="2"/>
      <c r="T79" s="2"/>
      <c r="U79" s="2"/>
      <c r="V79" s="2"/>
      <c r="W79" s="2"/>
      <c r="X79" s="3">
        <f t="shared" si="7"/>
        <v>0</v>
      </c>
      <c r="Y79" s="14"/>
      <c r="Z79" s="3">
        <f t="shared" si="8"/>
        <v>0</v>
      </c>
    </row>
    <row r="80" spans="2:26" x14ac:dyDescent="0.25">
      <c r="B80" s="23"/>
      <c r="C80" s="25">
        <v>221</v>
      </c>
      <c r="D80" s="25" t="s">
        <v>324</v>
      </c>
      <c r="E80" s="25" t="s">
        <v>33</v>
      </c>
      <c r="F80" s="2">
        <v>2010</v>
      </c>
      <c r="H80" s="2"/>
      <c r="I80" s="2"/>
      <c r="J80" s="2"/>
      <c r="K80" s="2"/>
      <c r="L80" s="2"/>
      <c r="M80" s="2"/>
      <c r="N80" s="2"/>
      <c r="O80" s="3">
        <f t="shared" si="6"/>
        <v>0</v>
      </c>
      <c r="Q80" s="2"/>
      <c r="R80" s="2"/>
      <c r="S80" s="2"/>
      <c r="T80" s="2"/>
      <c r="U80" s="2"/>
      <c r="V80" s="2"/>
      <c r="W80" s="2"/>
      <c r="X80" s="3">
        <f t="shared" si="7"/>
        <v>0</v>
      </c>
      <c r="Y80" s="14"/>
      <c r="Z80" s="3">
        <f t="shared" si="8"/>
        <v>0</v>
      </c>
    </row>
    <row r="81" spans="2:26" x14ac:dyDescent="0.25">
      <c r="B81" s="23"/>
      <c r="C81" s="25">
        <v>236</v>
      </c>
      <c r="D81" s="25" t="s">
        <v>329</v>
      </c>
      <c r="E81" s="25" t="s">
        <v>100</v>
      </c>
      <c r="F81" s="2">
        <v>2010</v>
      </c>
      <c r="H81" s="2"/>
      <c r="I81" s="2"/>
      <c r="J81" s="2"/>
      <c r="K81" s="2"/>
      <c r="L81" s="2"/>
      <c r="M81" s="2"/>
      <c r="N81" s="2"/>
      <c r="O81" s="3">
        <f t="shared" si="6"/>
        <v>0</v>
      </c>
      <c r="Q81" s="2"/>
      <c r="R81" s="2"/>
      <c r="S81" s="2"/>
      <c r="T81" s="2"/>
      <c r="U81" s="2"/>
      <c r="V81" s="2"/>
      <c r="W81" s="2"/>
      <c r="X81" s="3">
        <f t="shared" si="7"/>
        <v>0</v>
      </c>
      <c r="Y81" s="14"/>
      <c r="Z81" s="3">
        <f t="shared" si="8"/>
        <v>0</v>
      </c>
    </row>
  </sheetData>
  <autoFilter ref="C10:Z81" xr:uid="{00000000-0001-0000-0300-000000000000}">
    <sortState xmlns:xlrd2="http://schemas.microsoft.com/office/spreadsheetml/2017/richdata2" ref="C11:Z77">
      <sortCondition descending="1" ref="Z10:Z77"/>
    </sortState>
  </autoFilter>
  <sortState xmlns:xlrd2="http://schemas.microsoft.com/office/spreadsheetml/2017/richdata2" ref="B11:AB113">
    <sortCondition descending="1" ref="Z6:Z113"/>
  </sortState>
  <mergeCells count="7">
    <mergeCell ref="B8:F8"/>
    <mergeCell ref="B1:AB1"/>
    <mergeCell ref="B3:AB3"/>
    <mergeCell ref="B4:AB4"/>
    <mergeCell ref="B5:AB5"/>
    <mergeCell ref="Q8:X8"/>
    <mergeCell ref="H8:O8"/>
  </mergeCells>
  <printOptions horizontalCentered="1"/>
  <pageMargins left="0.31496062992125984" right="0.31496062992125984" top="0.39370078740157483" bottom="0.70866141732283472" header="0.19685039370078741" footer="0.19685039370078741"/>
  <pageSetup paperSize="9" fitToHeight="0" orientation="landscape" r:id="rId1"/>
  <headerFooter>
    <oddFooter>&amp;C&amp;P</oddFooter>
  </headerFooter>
  <rowBreaks count="2" manualBreakCount="2">
    <brk id="30" min="1" max="27" man="1"/>
    <brk id="70" min="1" max="2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5"/>
  <sheetViews>
    <sheetView showGridLines="0" view="pageBreakPreview" zoomScale="115" zoomScaleNormal="100" zoomScaleSheetLayoutView="115" workbookViewId="0">
      <selection activeCell="B6" sqref="B6:G6"/>
    </sheetView>
  </sheetViews>
  <sheetFormatPr defaultColWidth="11.42578125" defaultRowHeight="15" x14ac:dyDescent="0.25"/>
  <cols>
    <col min="1" max="1" width="11.42578125" style="1"/>
    <col min="2" max="2" width="9.28515625" style="1" customWidth="1"/>
    <col min="3" max="3" width="10.5703125" style="1" customWidth="1"/>
    <col min="4" max="5" width="26.42578125" style="1" customWidth="1"/>
    <col min="6" max="6" width="11.42578125" style="1"/>
    <col min="7" max="7" width="11.85546875" style="1" bestFit="1" customWidth="1"/>
    <col min="8" max="16384" width="11.42578125" style="1"/>
  </cols>
  <sheetData>
    <row r="1" spans="1:7" x14ac:dyDescent="0.25">
      <c r="B1" s="29"/>
      <c r="C1" s="29"/>
      <c r="D1" s="29"/>
      <c r="E1" s="29"/>
      <c r="F1" s="29"/>
      <c r="G1" s="29"/>
    </row>
    <row r="2" spans="1:7" ht="83.25" customHeight="1" x14ac:dyDescent="0.25"/>
    <row r="3" spans="1:7" ht="26.25" x14ac:dyDescent="0.3">
      <c r="A3" s="7"/>
      <c r="B3" s="30" t="s">
        <v>11</v>
      </c>
      <c r="C3" s="30"/>
      <c r="D3" s="30"/>
      <c r="E3" s="30"/>
      <c r="F3" s="30"/>
      <c r="G3" s="30"/>
    </row>
    <row r="4" spans="1:7" ht="18.75" x14ac:dyDescent="0.25">
      <c r="A4" s="4"/>
      <c r="B4" s="31" t="s">
        <v>16</v>
      </c>
      <c r="C4" s="31"/>
      <c r="D4" s="31"/>
      <c r="E4" s="31"/>
      <c r="F4" s="31"/>
      <c r="G4" s="31"/>
    </row>
    <row r="5" spans="1:7" ht="26.25" x14ac:dyDescent="0.25">
      <c r="A5" s="7"/>
      <c r="B5" s="32" t="s">
        <v>18</v>
      </c>
      <c r="C5" s="32"/>
      <c r="D5" s="32"/>
      <c r="E5" s="32"/>
      <c r="F5" s="32"/>
      <c r="G5" s="32"/>
    </row>
    <row r="6" spans="1:7" ht="18.75" x14ac:dyDescent="0.25">
      <c r="A6" s="5"/>
      <c r="B6" s="38" t="s">
        <v>142</v>
      </c>
      <c r="C6" s="38"/>
      <c r="D6" s="38"/>
      <c r="E6" s="38"/>
      <c r="F6" s="38"/>
      <c r="G6" s="38"/>
    </row>
    <row r="7" spans="1:7" s="9" customFormat="1" ht="18.75" x14ac:dyDescent="0.25">
      <c r="A7" s="8"/>
      <c r="B7" s="39" t="s">
        <v>143</v>
      </c>
      <c r="C7" s="39"/>
      <c r="D7" s="39"/>
      <c r="E7" s="39"/>
      <c r="F7" s="39"/>
      <c r="G7" s="39"/>
    </row>
    <row r="8" spans="1:7" ht="18.75" x14ac:dyDescent="0.25">
      <c r="A8" s="5"/>
      <c r="B8" s="37"/>
      <c r="C8" s="37"/>
      <c r="D8" s="37"/>
      <c r="E8" s="37"/>
      <c r="F8" s="37"/>
      <c r="G8" s="37"/>
    </row>
    <row r="9" spans="1:7" ht="18.75" x14ac:dyDescent="0.25">
      <c r="A9" s="5"/>
      <c r="B9" s="37"/>
      <c r="C9" s="37"/>
      <c r="D9" s="37"/>
      <c r="E9" s="37"/>
      <c r="F9" s="37"/>
      <c r="G9" s="37"/>
    </row>
    <row r="10" spans="1:7" ht="21" x14ac:dyDescent="0.25">
      <c r="A10" s="6"/>
      <c r="B10" s="2" t="s">
        <v>17</v>
      </c>
      <c r="C10" s="2" t="s">
        <v>13</v>
      </c>
      <c r="D10" s="2" t="s">
        <v>0</v>
      </c>
      <c r="E10" s="2" t="s">
        <v>1</v>
      </c>
      <c r="F10" s="2" t="s">
        <v>15</v>
      </c>
      <c r="G10" s="2" t="s">
        <v>44</v>
      </c>
    </row>
    <row r="11" spans="1:7" ht="21" x14ac:dyDescent="0.25">
      <c r="A11" s="6"/>
    </row>
    <row r="12" spans="1:7" ht="21" x14ac:dyDescent="0.25">
      <c r="A12" s="6"/>
      <c r="D12" s="13" t="s">
        <v>19</v>
      </c>
      <c r="E12" s="12" t="s">
        <v>141</v>
      </c>
      <c r="F12" s="11"/>
      <c r="G12" s="11">
        <f>SUM(G13:G18)</f>
        <v>450</v>
      </c>
    </row>
    <row r="13" spans="1:7" ht="21" x14ac:dyDescent="0.25">
      <c r="A13" s="6"/>
      <c r="B13" s="27">
        <v>1</v>
      </c>
      <c r="C13" s="25">
        <v>194</v>
      </c>
      <c r="D13" s="25" t="s">
        <v>119</v>
      </c>
      <c r="E13" s="25" t="s">
        <v>34</v>
      </c>
      <c r="F13" s="2">
        <v>2010</v>
      </c>
      <c r="G13" s="2">
        <v>100</v>
      </c>
    </row>
    <row r="14" spans="1:7" ht="21" x14ac:dyDescent="0.25">
      <c r="A14" s="6"/>
      <c r="B14" s="27">
        <v>2</v>
      </c>
      <c r="C14" s="25">
        <v>178</v>
      </c>
      <c r="D14" s="25" t="s">
        <v>120</v>
      </c>
      <c r="E14" s="25" t="s">
        <v>34</v>
      </c>
      <c r="F14" s="2">
        <v>2010</v>
      </c>
      <c r="G14" s="2">
        <v>80</v>
      </c>
    </row>
    <row r="15" spans="1:7" ht="21" x14ac:dyDescent="0.25">
      <c r="A15" s="6"/>
      <c r="B15" s="26">
        <v>1</v>
      </c>
      <c r="C15" s="25">
        <v>84</v>
      </c>
      <c r="D15" s="25" t="s">
        <v>230</v>
      </c>
      <c r="E15" s="25" t="s">
        <v>34</v>
      </c>
      <c r="F15" s="17">
        <v>2011</v>
      </c>
      <c r="G15" s="2">
        <v>100</v>
      </c>
    </row>
    <row r="16" spans="1:7" ht="21" x14ac:dyDescent="0.25">
      <c r="A16" s="6"/>
      <c r="B16" s="26">
        <v>3</v>
      </c>
      <c r="C16" s="25">
        <v>66</v>
      </c>
      <c r="D16" s="25" t="s">
        <v>212</v>
      </c>
      <c r="E16" s="25" t="s">
        <v>34</v>
      </c>
      <c r="F16" s="17">
        <v>2011</v>
      </c>
      <c r="G16" s="2">
        <v>60</v>
      </c>
    </row>
    <row r="17" spans="1:7" ht="21" x14ac:dyDescent="0.25">
      <c r="A17" s="6"/>
      <c r="B17" s="27">
        <v>3</v>
      </c>
      <c r="C17" s="25">
        <v>188</v>
      </c>
      <c r="D17" s="25" t="s">
        <v>114</v>
      </c>
      <c r="E17" s="25" t="s">
        <v>34</v>
      </c>
      <c r="F17" s="2">
        <v>2010</v>
      </c>
      <c r="G17" s="2">
        <v>60</v>
      </c>
    </row>
    <row r="18" spans="1:7" ht="21" x14ac:dyDescent="0.25">
      <c r="A18" s="6"/>
      <c r="B18" s="27">
        <v>4</v>
      </c>
      <c r="C18" s="25">
        <v>220</v>
      </c>
      <c r="D18" s="25" t="s">
        <v>74</v>
      </c>
      <c r="E18" s="25" t="s">
        <v>34</v>
      </c>
      <c r="F18" s="2">
        <v>2010</v>
      </c>
      <c r="G18" s="2">
        <v>50</v>
      </c>
    </row>
    <row r="19" spans="1:7" ht="21" x14ac:dyDescent="0.25">
      <c r="A19" s="6"/>
    </row>
    <row r="20" spans="1:7" ht="21" x14ac:dyDescent="0.25">
      <c r="A20" s="6"/>
      <c r="D20" s="13" t="s">
        <v>20</v>
      </c>
      <c r="E20" s="12" t="str">
        <f>E21</f>
        <v>ASV TZ JOCHTAL-GITSCHBE</v>
      </c>
      <c r="F20" s="11"/>
      <c r="G20" s="11">
        <f>SUM(G21:G24)</f>
        <v>236</v>
      </c>
    </row>
    <row r="21" spans="1:7" ht="21" x14ac:dyDescent="0.25">
      <c r="A21" s="6"/>
      <c r="B21" s="26">
        <v>1</v>
      </c>
      <c r="C21" s="25">
        <v>8</v>
      </c>
      <c r="D21" s="25" t="s">
        <v>151</v>
      </c>
      <c r="E21" s="25" t="s">
        <v>57</v>
      </c>
      <c r="F21" s="2">
        <v>2011</v>
      </c>
      <c r="G21" s="2">
        <v>100</v>
      </c>
    </row>
    <row r="22" spans="1:7" ht="21" x14ac:dyDescent="0.25">
      <c r="A22" s="6"/>
      <c r="B22" s="26">
        <v>2</v>
      </c>
      <c r="C22" s="25">
        <v>10</v>
      </c>
      <c r="D22" s="25" t="s">
        <v>153</v>
      </c>
      <c r="E22" s="25" t="s">
        <v>57</v>
      </c>
      <c r="F22" s="2">
        <v>2011</v>
      </c>
      <c r="G22" s="2">
        <v>80</v>
      </c>
    </row>
    <row r="23" spans="1:7" x14ac:dyDescent="0.25">
      <c r="B23" s="26">
        <v>8</v>
      </c>
      <c r="C23" s="25">
        <v>18</v>
      </c>
      <c r="D23" s="25" t="s">
        <v>161</v>
      </c>
      <c r="E23" s="25" t="s">
        <v>57</v>
      </c>
      <c r="F23" s="2">
        <v>2011</v>
      </c>
      <c r="G23" s="2">
        <v>32</v>
      </c>
    </row>
    <row r="24" spans="1:7" x14ac:dyDescent="0.25">
      <c r="B24" s="27">
        <v>10</v>
      </c>
      <c r="C24" s="25">
        <v>245</v>
      </c>
      <c r="D24" s="25" t="s">
        <v>56</v>
      </c>
      <c r="E24" s="25" t="s">
        <v>57</v>
      </c>
      <c r="F24" s="2">
        <v>2010</v>
      </c>
      <c r="G24" s="2">
        <v>24</v>
      </c>
    </row>
    <row r="25" spans="1:7" ht="21" x14ac:dyDescent="0.25">
      <c r="A25" s="6"/>
    </row>
    <row r="26" spans="1:7" ht="21" x14ac:dyDescent="0.25">
      <c r="A26" s="6"/>
      <c r="B26" s="28"/>
      <c r="C26"/>
      <c r="D26"/>
      <c r="E26"/>
    </row>
    <row r="27" spans="1:7" ht="21" x14ac:dyDescent="0.25">
      <c r="A27" s="6"/>
    </row>
    <row r="28" spans="1:7" ht="21" x14ac:dyDescent="0.25">
      <c r="A28" s="6"/>
      <c r="D28" s="13" t="s">
        <v>347</v>
      </c>
      <c r="E28" s="12" t="str">
        <f>E29</f>
        <v xml:space="preserve">ASC ULTEN              </v>
      </c>
      <c r="F28" s="11"/>
      <c r="G28" s="11">
        <f>SUM(G29:G32)</f>
        <v>155</v>
      </c>
    </row>
    <row r="29" spans="1:7" ht="21" x14ac:dyDescent="0.25">
      <c r="A29" s="6"/>
      <c r="B29" s="26">
        <v>2</v>
      </c>
      <c r="C29" s="25">
        <v>75</v>
      </c>
      <c r="D29" s="25" t="s">
        <v>221</v>
      </c>
      <c r="E29" s="25" t="s">
        <v>39</v>
      </c>
      <c r="F29" s="17">
        <v>2011</v>
      </c>
      <c r="G29" s="2">
        <v>80</v>
      </c>
    </row>
    <row r="30" spans="1:7" ht="21" x14ac:dyDescent="0.25">
      <c r="A30" s="6"/>
      <c r="B30" s="27">
        <v>18</v>
      </c>
      <c r="C30" s="25">
        <v>176</v>
      </c>
      <c r="D30" s="25" t="s">
        <v>118</v>
      </c>
      <c r="E30" s="25" t="s">
        <v>39</v>
      </c>
      <c r="F30" s="2">
        <v>2010</v>
      </c>
      <c r="G30" s="2">
        <v>13</v>
      </c>
    </row>
    <row r="31" spans="1:7" ht="21" x14ac:dyDescent="0.25">
      <c r="A31" s="6"/>
      <c r="B31" s="27">
        <v>3</v>
      </c>
      <c r="C31" s="25">
        <v>202</v>
      </c>
      <c r="D31" s="25" t="s">
        <v>90</v>
      </c>
      <c r="E31" s="25" t="s">
        <v>39</v>
      </c>
      <c r="F31" s="2">
        <v>2010</v>
      </c>
      <c r="G31" s="2">
        <v>60</v>
      </c>
    </row>
    <row r="32" spans="1:7" ht="21" x14ac:dyDescent="0.25">
      <c r="A32" s="6"/>
      <c r="B32" s="27">
        <v>30</v>
      </c>
      <c r="C32" s="25">
        <v>222</v>
      </c>
      <c r="D32" s="25" t="s">
        <v>87</v>
      </c>
      <c r="E32" s="25" t="s">
        <v>39</v>
      </c>
      <c r="F32" s="2">
        <v>2010</v>
      </c>
      <c r="G32" s="2">
        <v>2</v>
      </c>
    </row>
    <row r="33" spans="1:7" ht="21" x14ac:dyDescent="0.25">
      <c r="A33" s="6"/>
      <c r="B33" s="28"/>
      <c r="C33"/>
      <c r="D33"/>
      <c r="E33"/>
    </row>
    <row r="34" spans="1:7" ht="21" x14ac:dyDescent="0.25">
      <c r="A34" s="6"/>
      <c r="D34" s="13" t="s">
        <v>21</v>
      </c>
      <c r="E34" s="12" t="str">
        <f>E35</f>
        <v xml:space="preserve">ASC SARNTAL            </v>
      </c>
      <c r="F34" s="11"/>
      <c r="G34" s="11">
        <f>SUM(G35:G41)</f>
        <v>136</v>
      </c>
    </row>
    <row r="35" spans="1:7" ht="21" x14ac:dyDescent="0.25">
      <c r="A35" s="6"/>
      <c r="B35" s="26">
        <v>10</v>
      </c>
      <c r="C35" s="25">
        <v>28</v>
      </c>
      <c r="D35" s="25" t="s">
        <v>165</v>
      </c>
      <c r="E35" s="25" t="s">
        <v>27</v>
      </c>
      <c r="F35" s="2">
        <v>2011</v>
      </c>
      <c r="G35" s="2">
        <v>26</v>
      </c>
    </row>
    <row r="36" spans="1:7" ht="21" x14ac:dyDescent="0.25">
      <c r="A36" s="6"/>
      <c r="B36" s="26">
        <v>7</v>
      </c>
      <c r="C36" s="25">
        <v>121</v>
      </c>
      <c r="D36" s="25" t="s">
        <v>267</v>
      </c>
      <c r="E36" s="25" t="s">
        <v>27</v>
      </c>
      <c r="F36" s="17">
        <v>2011</v>
      </c>
      <c r="G36" s="2">
        <v>29</v>
      </c>
    </row>
    <row r="37" spans="1:7" ht="21" x14ac:dyDescent="0.25">
      <c r="A37" s="6"/>
      <c r="B37" s="26">
        <v>11</v>
      </c>
      <c r="C37" s="25">
        <v>122</v>
      </c>
      <c r="D37" s="25" t="s">
        <v>268</v>
      </c>
      <c r="E37" s="25" t="s">
        <v>27</v>
      </c>
      <c r="F37" s="17">
        <v>2011</v>
      </c>
      <c r="G37" s="2">
        <v>24</v>
      </c>
    </row>
    <row r="38" spans="1:7" ht="21" x14ac:dyDescent="0.25">
      <c r="A38" s="6"/>
      <c r="B38" s="27">
        <v>14</v>
      </c>
      <c r="C38" s="25">
        <v>241</v>
      </c>
      <c r="D38" s="25" t="s">
        <v>71</v>
      </c>
      <c r="E38" s="25" t="s">
        <v>27</v>
      </c>
      <c r="F38" s="2">
        <v>2010</v>
      </c>
      <c r="G38" s="2">
        <v>16</v>
      </c>
    </row>
    <row r="39" spans="1:7" ht="21" x14ac:dyDescent="0.25">
      <c r="A39" s="6"/>
      <c r="B39" s="27">
        <v>23</v>
      </c>
      <c r="C39" s="25">
        <v>225</v>
      </c>
      <c r="D39" s="25" t="s">
        <v>86</v>
      </c>
      <c r="E39" s="25" t="s">
        <v>27</v>
      </c>
      <c r="F39" s="2">
        <v>2010</v>
      </c>
      <c r="G39" s="2">
        <v>9</v>
      </c>
    </row>
    <row r="40" spans="1:7" ht="21" x14ac:dyDescent="0.25">
      <c r="A40" s="6"/>
      <c r="B40" s="27">
        <v>14</v>
      </c>
      <c r="C40" s="25">
        <v>151</v>
      </c>
      <c r="D40" s="25" t="s">
        <v>132</v>
      </c>
      <c r="E40" s="25" t="s">
        <v>27</v>
      </c>
      <c r="F40" s="2">
        <v>2010</v>
      </c>
      <c r="G40" s="2">
        <v>20</v>
      </c>
    </row>
    <row r="41" spans="1:7" ht="21" x14ac:dyDescent="0.25">
      <c r="A41" s="6"/>
      <c r="B41" s="27">
        <v>21</v>
      </c>
      <c r="C41" s="25">
        <v>173</v>
      </c>
      <c r="D41" s="25" t="s">
        <v>138</v>
      </c>
      <c r="E41" s="25" t="s">
        <v>27</v>
      </c>
      <c r="F41" s="2">
        <v>2010</v>
      </c>
      <c r="G41" s="2">
        <v>12</v>
      </c>
    </row>
    <row r="42" spans="1:7" ht="21" x14ac:dyDescent="0.25">
      <c r="A42" s="6"/>
      <c r="B42" s="28"/>
      <c r="C42"/>
      <c r="D42"/>
      <c r="E42"/>
    </row>
    <row r="43" spans="1:7" ht="21" x14ac:dyDescent="0.25">
      <c r="A43" s="6"/>
      <c r="D43" s="13" t="s">
        <v>22</v>
      </c>
      <c r="E43" s="12" t="str">
        <f>E44</f>
        <v xml:space="preserve">ASC KASTELRUTH         </v>
      </c>
      <c r="F43" s="11"/>
      <c r="G43" s="11">
        <f>SUM(G44:G48)</f>
        <v>135</v>
      </c>
    </row>
    <row r="44" spans="1:7" ht="21" x14ac:dyDescent="0.25">
      <c r="A44" s="6"/>
      <c r="B44" s="26">
        <v>4</v>
      </c>
      <c r="C44" s="25">
        <v>2</v>
      </c>
      <c r="D44" s="25" t="s">
        <v>145</v>
      </c>
      <c r="E44" s="25" t="s">
        <v>37</v>
      </c>
      <c r="F44" s="2">
        <v>2011</v>
      </c>
      <c r="G44" s="2">
        <v>50</v>
      </c>
    </row>
    <row r="45" spans="1:7" ht="21" x14ac:dyDescent="0.25">
      <c r="A45" s="6"/>
      <c r="B45" s="27">
        <v>8</v>
      </c>
      <c r="C45" s="25">
        <v>166</v>
      </c>
      <c r="D45" s="25" t="s">
        <v>125</v>
      </c>
      <c r="E45" s="25" t="s">
        <v>37</v>
      </c>
      <c r="F45" s="2">
        <v>2010</v>
      </c>
      <c r="G45" s="2">
        <v>32</v>
      </c>
    </row>
    <row r="46" spans="1:7" ht="21" x14ac:dyDescent="0.25">
      <c r="A46" s="6"/>
      <c r="B46" s="27">
        <v>10</v>
      </c>
      <c r="C46" s="25">
        <v>157</v>
      </c>
      <c r="D46" s="25" t="s">
        <v>123</v>
      </c>
      <c r="E46" s="25" t="s">
        <v>37</v>
      </c>
      <c r="F46" s="2">
        <v>2010</v>
      </c>
      <c r="G46" s="2">
        <v>32</v>
      </c>
    </row>
    <row r="47" spans="1:7" ht="21" x14ac:dyDescent="0.25">
      <c r="A47" s="6"/>
      <c r="B47" s="27">
        <v>19</v>
      </c>
      <c r="C47" s="25">
        <v>192</v>
      </c>
      <c r="D47" s="25" t="s">
        <v>309</v>
      </c>
      <c r="E47" s="25" t="s">
        <v>37</v>
      </c>
      <c r="F47" s="2">
        <v>2010</v>
      </c>
      <c r="G47" s="2">
        <v>12</v>
      </c>
    </row>
    <row r="48" spans="1:7" ht="21" x14ac:dyDescent="0.25">
      <c r="A48" s="6"/>
      <c r="B48" s="27">
        <v>25</v>
      </c>
      <c r="C48" s="25">
        <v>196</v>
      </c>
      <c r="D48" s="25" t="s">
        <v>48</v>
      </c>
      <c r="E48" s="25" t="s">
        <v>37</v>
      </c>
      <c r="F48" s="2">
        <v>2010</v>
      </c>
      <c r="G48" s="2">
        <v>9</v>
      </c>
    </row>
    <row r="49" spans="1:7" ht="21" x14ac:dyDescent="0.25">
      <c r="A49" s="6"/>
      <c r="B49" s="28"/>
      <c r="C49"/>
      <c r="D49"/>
      <c r="E49"/>
    </row>
    <row r="50" spans="1:7" ht="21" x14ac:dyDescent="0.25">
      <c r="A50" s="6"/>
      <c r="D50" s="13" t="s">
        <v>23</v>
      </c>
      <c r="E50" s="12" t="str">
        <f>E51</f>
        <v xml:space="preserve">ASV EPPAN              </v>
      </c>
      <c r="F50" s="11"/>
      <c r="G50" s="11">
        <f>SUM(G51:G55)</f>
        <v>125</v>
      </c>
    </row>
    <row r="51" spans="1:7" ht="21" x14ac:dyDescent="0.25">
      <c r="A51" s="6"/>
      <c r="B51" s="27">
        <v>1</v>
      </c>
      <c r="C51" s="25">
        <v>235</v>
      </c>
      <c r="D51" s="25" t="s">
        <v>52</v>
      </c>
      <c r="E51" s="25" t="s">
        <v>53</v>
      </c>
      <c r="F51" s="2">
        <v>2010</v>
      </c>
      <c r="G51" s="2">
        <v>100</v>
      </c>
    </row>
    <row r="52" spans="1:7" ht="21" x14ac:dyDescent="0.25">
      <c r="A52" s="6"/>
      <c r="B52" s="26">
        <v>27</v>
      </c>
      <c r="C52" s="25">
        <v>93</v>
      </c>
      <c r="D52" s="25" t="s">
        <v>239</v>
      </c>
      <c r="E52" s="25" t="s">
        <v>53</v>
      </c>
      <c r="F52" s="17">
        <v>2011</v>
      </c>
      <c r="G52" s="2">
        <v>2</v>
      </c>
    </row>
    <row r="53" spans="1:7" ht="21" x14ac:dyDescent="0.25">
      <c r="A53" s="6"/>
      <c r="B53" s="27">
        <v>14</v>
      </c>
      <c r="C53" s="25">
        <v>171</v>
      </c>
      <c r="D53" s="25" t="s">
        <v>301</v>
      </c>
      <c r="E53" s="25" t="s">
        <v>53</v>
      </c>
      <c r="F53" s="2">
        <v>2010</v>
      </c>
      <c r="G53" s="2">
        <v>16</v>
      </c>
    </row>
    <row r="54" spans="1:7" ht="21" x14ac:dyDescent="0.25">
      <c r="A54" s="6"/>
      <c r="B54" s="27">
        <v>27</v>
      </c>
      <c r="C54" s="25">
        <v>237</v>
      </c>
      <c r="D54" s="25" t="s">
        <v>68</v>
      </c>
      <c r="E54" s="25" t="s">
        <v>53</v>
      </c>
      <c r="F54" s="2">
        <v>2010</v>
      </c>
      <c r="G54" s="2">
        <v>5</v>
      </c>
    </row>
    <row r="55" spans="1:7" ht="21" x14ac:dyDescent="0.25">
      <c r="A55" s="6"/>
      <c r="B55" s="27">
        <v>30</v>
      </c>
      <c r="C55" s="25">
        <v>259</v>
      </c>
      <c r="D55" s="25" t="s">
        <v>341</v>
      </c>
      <c r="E55" s="25" t="s">
        <v>53</v>
      </c>
      <c r="F55" s="2">
        <v>2010</v>
      </c>
      <c r="G55" s="2">
        <v>2</v>
      </c>
    </row>
    <row r="56" spans="1:7" x14ac:dyDescent="0.25">
      <c r="D56" s="9"/>
      <c r="E56" s="9"/>
    </row>
    <row r="57" spans="1:7" x14ac:dyDescent="0.25">
      <c r="D57" s="9"/>
      <c r="E57" s="9"/>
    </row>
    <row r="58" spans="1:7" x14ac:dyDescent="0.25">
      <c r="D58" s="9"/>
      <c r="E58" s="9"/>
    </row>
    <row r="59" spans="1:7" x14ac:dyDescent="0.25">
      <c r="D59" s="9"/>
      <c r="E59" s="9"/>
    </row>
    <row r="65" spans="2:7" x14ac:dyDescent="0.25">
      <c r="B65" s="29"/>
      <c r="C65" s="29"/>
      <c r="D65" s="29"/>
      <c r="E65" s="29"/>
      <c r="F65" s="29"/>
      <c r="G65" s="29"/>
    </row>
  </sheetData>
  <autoFilter ref="C10:F55" xr:uid="{00000000-0009-0000-0000-000004000000}"/>
  <mergeCells count="9">
    <mergeCell ref="B65:G65"/>
    <mergeCell ref="B9:G9"/>
    <mergeCell ref="B8:G8"/>
    <mergeCell ref="B1:G1"/>
    <mergeCell ref="B3:G3"/>
    <mergeCell ref="B4:G4"/>
    <mergeCell ref="B5:G5"/>
    <mergeCell ref="B6:G6"/>
    <mergeCell ref="B7:G7"/>
  </mergeCells>
  <printOptions horizontalCentered="1"/>
  <pageMargins left="0.31496062992125984" right="0.31496062992125984" top="0.39370078740157483" bottom="0.70866141732283472" header="0.19685039370078741" footer="0.19685039370078741"/>
  <pageSetup paperSize="9" fitToHeight="0" orientation="portrait" r:id="rId1"/>
  <headerFooter>
    <oddFooter>&amp;C&amp;P</oddFooter>
  </headerFooter>
  <rowBreaks count="1" manualBreakCount="1">
    <brk id="26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113276B0CE942A4209F2C767C0E18" ma:contentTypeVersion="14" ma:contentTypeDescription="Create a new document." ma:contentTypeScope="" ma:versionID="52bef55fb146654360b72808600ecca1">
  <xsd:schema xmlns:xsd="http://www.w3.org/2001/XMLSchema" xmlns:xs="http://www.w3.org/2001/XMLSchema" xmlns:p="http://schemas.microsoft.com/office/2006/metadata/properties" xmlns:ns3="75845801-f8cd-478b-9148-39f9b76fb8b9" xmlns:ns4="d1736188-0a46-4d9b-9f67-eab4f99ee5d5" targetNamespace="http://schemas.microsoft.com/office/2006/metadata/properties" ma:root="true" ma:fieldsID="ffe0e3e64782b83fb7c89c2089c7bde8" ns3:_="" ns4:_="">
    <xsd:import namespace="75845801-f8cd-478b-9148-39f9b76fb8b9"/>
    <xsd:import namespace="d1736188-0a46-4d9b-9f67-eab4f99ee5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845801-f8cd-478b-9148-39f9b76fb8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36188-0a46-4d9b-9f67-eab4f99ee5d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B018CC-DF0D-495F-9D83-05A5028D1D1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5845801-f8cd-478b-9148-39f9b76fb8b9"/>
    <ds:schemaRef ds:uri="d1736188-0a46-4d9b-9f67-eab4f99ee5d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80283C-3F8B-4E93-968F-43F5D2871DD4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3E7E52-97A1-4E82-A7FB-99910BADC5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U11 w</vt:lpstr>
      <vt:lpstr>U11 m</vt:lpstr>
      <vt:lpstr>U12 w</vt:lpstr>
      <vt:lpstr>U12 m</vt:lpstr>
      <vt:lpstr>Mannschaftswertung</vt:lpstr>
      <vt:lpstr>Mannschaftswertung!Area_stampa</vt:lpstr>
      <vt:lpstr>'U11 m'!Area_stampa</vt:lpstr>
      <vt:lpstr>'U11 w'!Area_stampa</vt:lpstr>
      <vt:lpstr>'U12 m'!Area_stampa</vt:lpstr>
      <vt:lpstr>'U12 w'!Area_stampa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Faxe</dc:creator>
  <cp:lastModifiedBy>Erste Hilfe Meran 7</cp:lastModifiedBy>
  <cp:lastPrinted>2023-02-04T13:33:14Z</cp:lastPrinted>
  <dcterms:created xsi:type="dcterms:W3CDTF">2022-01-19T18:01:23Z</dcterms:created>
  <dcterms:modified xsi:type="dcterms:W3CDTF">2023-02-07T16:16:58Z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0x01010054E113276B0CE942A4209F2C767C0E18</vt:lpwstr>
  </property>
</Properties>
</file>